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80" windowWidth="19020" windowHeight="1260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стр.1_4!$31:$35</definedName>
    <definedName name="_xlnm.Print_Area" localSheetId="0">стр.1_4!$A$1:$IQ$133</definedName>
    <definedName name="_xlnm.Print_Area" localSheetId="1">стр.5_7!$A$1:$EW$79</definedName>
  </definedNames>
  <calcPr calcId="144525"/>
</workbook>
</file>

<file path=xl/calcChain.xml><?xml version="1.0" encoding="utf-8"?>
<calcChain xmlns="http://schemas.openxmlformats.org/spreadsheetml/2006/main">
  <c r="DO95" i="4" l="1"/>
  <c r="DO90" i="4"/>
  <c r="DA90" i="4" s="1"/>
  <c r="DQ67" i="4"/>
  <c r="DB18" i="5" l="1"/>
  <c r="DN84" i="4"/>
  <c r="DA36" i="4" l="1"/>
  <c r="GR42" i="4" l="1"/>
  <c r="FR99" i="4" l="1"/>
  <c r="FR98" i="4"/>
  <c r="DR98" i="4"/>
  <c r="DR99" i="4"/>
  <c r="GE67" i="4" l="1"/>
  <c r="EE67" i="4"/>
  <c r="GR90" i="4"/>
  <c r="GR95" i="4"/>
  <c r="ER95" i="4"/>
  <c r="DO42" i="4" l="1"/>
  <c r="DO38" i="4" s="1"/>
  <c r="ER42" i="4" l="1"/>
  <c r="EE38" i="4" l="1"/>
  <c r="DQ95" i="4" l="1"/>
  <c r="DA102" i="4"/>
  <c r="DA105" i="4"/>
  <c r="DO78" i="4" l="1"/>
  <c r="DP78" i="4"/>
  <c r="DQ78" i="4"/>
  <c r="DO67" i="4" l="1"/>
  <c r="DA67" i="4" s="1"/>
  <c r="DB36" i="5"/>
  <c r="DA89" i="4"/>
  <c r="FR103" i="4" l="1"/>
  <c r="DQ90" i="4" l="1"/>
  <c r="DA85" i="4"/>
  <c r="DO84" i="4"/>
  <c r="DP84" i="4"/>
  <c r="DQ84" i="4"/>
  <c r="DN95" i="4" l="1"/>
  <c r="DN90" i="4" s="1"/>
  <c r="DN67" i="4" l="1"/>
  <c r="DB15" i="5"/>
  <c r="FR101" i="4"/>
  <c r="FR104" i="4"/>
  <c r="FR106" i="4"/>
  <c r="FR100" i="4"/>
  <c r="FR97" i="4"/>
  <c r="DR101" i="4"/>
  <c r="DR103" i="4"/>
  <c r="DR104" i="4"/>
  <c r="DR106" i="4"/>
  <c r="DR100" i="4"/>
  <c r="DR97" i="4"/>
  <c r="DA98" i="4"/>
  <c r="DA99" i="4"/>
  <c r="DA100" i="4"/>
  <c r="DA101" i="4"/>
  <c r="DA103" i="4"/>
  <c r="DA104" i="4"/>
  <c r="DA106" i="4"/>
  <c r="DA97" i="4"/>
  <c r="DA72" i="4"/>
  <c r="DA55" i="4" l="1"/>
  <c r="DN38" i="4"/>
  <c r="GE95" i="4" l="1"/>
  <c r="FE42" i="4"/>
  <c r="GE90" i="4" l="1"/>
  <c r="EE95" i="4"/>
  <c r="EE90" i="4" s="1"/>
  <c r="EE74" i="4"/>
  <c r="EE68" i="4" s="1"/>
  <c r="DP95" i="4"/>
  <c r="DN78" i="4"/>
  <c r="DN74" i="4"/>
  <c r="DN68" i="4" s="1"/>
  <c r="DA95" i="4" l="1"/>
  <c r="DR55" i="4"/>
  <c r="DR44" i="4"/>
  <c r="FR44" i="4"/>
  <c r="GE38" i="4"/>
  <c r="HE38" i="4"/>
  <c r="HE90" i="4" s="1"/>
  <c r="HE67" i="4" s="1"/>
  <c r="HE95" i="4"/>
  <c r="HE42" i="4"/>
  <c r="FE38" i="4"/>
  <c r="DA44" i="4"/>
  <c r="FR89" i="4"/>
  <c r="FR88" i="4"/>
  <c r="FR87" i="4"/>
  <c r="FR86" i="4"/>
  <c r="FR85" i="4"/>
  <c r="FR83" i="4"/>
  <c r="FR82" i="4"/>
  <c r="FR81" i="4"/>
  <c r="FR80" i="4"/>
  <c r="FR79" i="4"/>
  <c r="FR77" i="4"/>
  <c r="FR76" i="4"/>
  <c r="FR75" i="4"/>
  <c r="FR73" i="4"/>
  <c r="FR72" i="4"/>
  <c r="FR71" i="4"/>
  <c r="FR70" i="4"/>
  <c r="FR69" i="4"/>
  <c r="FR37" i="4"/>
  <c r="FR36" i="4"/>
  <c r="DR89" i="4"/>
  <c r="DR88" i="4"/>
  <c r="DR87" i="4"/>
  <c r="DR86" i="4"/>
  <c r="DR85" i="4"/>
  <c r="DR83" i="4"/>
  <c r="DR82" i="4"/>
  <c r="DR81" i="4"/>
  <c r="DR80" i="4"/>
  <c r="DR79" i="4"/>
  <c r="DR77" i="4"/>
  <c r="DR76" i="4"/>
  <c r="DR75" i="4"/>
  <c r="DR73" i="4"/>
  <c r="DR72" i="4"/>
  <c r="DR71" i="4"/>
  <c r="DR70" i="4"/>
  <c r="DR69" i="4"/>
  <c r="DR37" i="4"/>
  <c r="DR36" i="4"/>
  <c r="FE95" i="4"/>
  <c r="FE84" i="4"/>
  <c r="DZ20" i="5"/>
  <c r="FR95" i="4"/>
  <c r="DR74" i="4"/>
  <c r="DP38" i="4"/>
  <c r="DP90" i="4" s="1"/>
  <c r="DP67" i="4" s="1"/>
  <c r="DQ38" i="4"/>
  <c r="DQ74" i="4"/>
  <c r="DQ68" i="4" s="1"/>
  <c r="ER84" i="4"/>
  <c r="GE84" i="4"/>
  <c r="FR84" i="4" s="1"/>
  <c r="EE84" i="4"/>
  <c r="GR38" i="4"/>
  <c r="DA69" i="4"/>
  <c r="DA70" i="4"/>
  <c r="DA71" i="4"/>
  <c r="DA73" i="4"/>
  <c r="DA75" i="4"/>
  <c r="DA76" i="4"/>
  <c r="DA77" i="4"/>
  <c r="DA79" i="4"/>
  <c r="DA80" i="4"/>
  <c r="DA81" i="4"/>
  <c r="DA82" i="4"/>
  <c r="DA83" i="4"/>
  <c r="DA86" i="4"/>
  <c r="DA87" i="4"/>
  <c r="DA88" i="4"/>
  <c r="DA78" i="4"/>
  <c r="GE74" i="4"/>
  <c r="GE78" i="4"/>
  <c r="EE78" i="4"/>
  <c r="DR78" i="4"/>
  <c r="DA42" i="4"/>
  <c r="DA37" i="4"/>
  <c r="FR42" i="4"/>
  <c r="ER38" i="4"/>
  <c r="ER67" i="4" s="1"/>
  <c r="DR42" i="4"/>
  <c r="FR78" i="4"/>
  <c r="DN18" i="5"/>
  <c r="DN15" i="5" s="1"/>
  <c r="DA74" i="4" l="1"/>
  <c r="FE90" i="4"/>
  <c r="FE67" i="4"/>
  <c r="DR84" i="4"/>
  <c r="DR95" i="4"/>
  <c r="FR74" i="4"/>
  <c r="GE68" i="4"/>
  <c r="DN21" i="5"/>
  <c r="DN20" i="5" s="1"/>
  <c r="DR67" i="4"/>
  <c r="DR38" i="4"/>
  <c r="FR90" i="4"/>
  <c r="FR38" i="4"/>
  <c r="DR68" i="4"/>
  <c r="DA84" i="4"/>
  <c r="DA68" i="4"/>
  <c r="ER90" i="4"/>
  <c r="DB21" i="5" l="1"/>
  <c r="DB20" i="5" s="1"/>
  <c r="DZ36" i="5"/>
  <c r="DZ35" i="5" s="1"/>
  <c r="GR67" i="4"/>
  <c r="FR67" i="4" s="1"/>
  <c r="DN36" i="5"/>
  <c r="DN35" i="5" s="1"/>
  <c r="DR90" i="4"/>
  <c r="DN8" i="5" s="1"/>
  <c r="DN13" i="5" s="1"/>
  <c r="DN42" i="5" s="1"/>
  <c r="DN39" i="5" s="1"/>
  <c r="DA38" i="4"/>
  <c r="DB35" i="5"/>
  <c r="FR68" i="4"/>
  <c r="DB8" i="5" l="1"/>
  <c r="DZ18" i="5"/>
  <c r="DZ15" i="5" s="1"/>
  <c r="DZ8" i="5"/>
  <c r="DZ13" i="5" s="1"/>
  <c r="DZ43" i="5" s="1"/>
  <c r="DZ39" i="5" s="1"/>
  <c r="DB13" i="5" l="1"/>
  <c r="DB41" i="5" s="1"/>
  <c r="DB39" i="5" s="1"/>
</calcChain>
</file>

<file path=xl/sharedStrings.xml><?xml version="1.0" encoding="utf-8"?>
<sst xmlns="http://schemas.openxmlformats.org/spreadsheetml/2006/main" count="498" uniqueCount="330">
  <si>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</si>
  <si>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</si>
  <si>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</si>
  <si>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</si>
  <si>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</si>
  <si>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</si>
  <si>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</si>
  <si>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</si>
  <si>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</si>
  <si>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</si>
  <si>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</si>
  <si>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</si>
  <si>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</si>
  <si>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</si>
  <si>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</si>
  <si>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</si>
  <si>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</si>
  <si>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</si>
  <si>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</si>
  <si>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</si>
  <si>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</si>
  <si>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</si>
  <si>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</si>
  <si>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(на 20</t>
  </si>
  <si>
    <t>г. и плановый период 20</t>
  </si>
  <si>
    <t>и 20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</si>
  <si>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</si>
  <si>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</si>
  <si>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</si>
  <si>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</si>
  <si>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</si>
  <si>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</si>
  <si>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</si>
  <si>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</si>
  <si>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</si>
  <si>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</si>
  <si>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</si>
  <si>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</si>
  <si>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</si>
  <si>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</si>
  <si>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</si>
  <si>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</si>
  <si>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</si>
  <si>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</si>
  <si>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</si>
  <si>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</si>
  <si>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</si>
  <si>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</si>
  <si>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</si>
  <si>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</si>
  <si>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</si>
  <si>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</si>
  <si>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</si>
  <si>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</si>
  <si>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</si>
  <si>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</si>
  <si>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</si>
  <si>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</si>
  <si>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</si>
  <si>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</si>
  <si>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</si>
  <si>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</si>
  <si>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</si>
  <si>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</si>
  <si>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</si>
  <si>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</si>
  <si>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</si>
  <si>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</si>
  <si>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</si>
  <si>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</si>
  <si>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</si>
  <si>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</si>
  <si>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</si>
  <si>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</si>
  <si>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</si>
  <si>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</si>
  <si>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</si>
  <si>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</si>
  <si>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</si>
  <si>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</si>
  <si>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</si>
  <si>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</si>
  <si>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</si>
  <si>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</si>
  <si>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</si>
  <si>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</si>
  <si>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</si>
  <si>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</si>
  <si>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</si>
  <si>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</si>
  <si>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</si>
  <si>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</si>
  <si>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</si>
  <si>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</si>
  <si>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</si>
  <si>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</si>
  <si>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</si>
  <si>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</si>
  <si>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</si>
  <si>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</si>
  <si>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</si>
  <si>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</si>
  <si>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</si>
  <si>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</si>
  <si>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</si>
  <si>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</si>
  <si>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</si>
  <si>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</si>
  <si>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</si>
  <si>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</si>
  <si>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</si>
  <si>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</si>
  <si>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</si>
  <si>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</si>
  <si>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</si>
  <si>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</si>
  <si>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</si>
  <si>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</si>
  <si>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</si>
  <si>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</si>
  <si>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</si>
  <si>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</si>
  <si>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</si>
  <si>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</si>
  <si>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</si>
  <si>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</si>
  <si>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</si>
  <si>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</si>
  <si>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</si>
  <si>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</si>
  <si>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</si>
  <si>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</si>
  <si>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</si>
  <si>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</si>
  <si>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</si>
  <si>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</si>
  <si>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</si>
  <si>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</si>
  <si>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</si>
  <si>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</si>
  <si>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</si>
  <si>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</si>
  <si>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</si>
  <si>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</si>
  <si>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</si>
  <si>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</si>
  <si>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</si>
  <si>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</si>
  <si>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</si>
  <si>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</si>
  <si>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</si>
  <si>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</si>
  <si>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</si>
  <si>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</si>
  <si>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</si>
  <si>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</si>
  <si>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</si>
  <si>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</si>
  <si>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</si>
  <si>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</si>
  <si>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</si>
  <si>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</si>
  <si>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</si>
  <si>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</si>
  <si>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</si>
  <si>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</si>
  <si>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</si>
  <si>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</si>
  <si>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</si>
  <si>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</si>
  <si>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</si>
  <si>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</si>
  <si>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</si>
  <si>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</si>
  <si>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</si>
  <si>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</si>
  <si>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</si>
  <si>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</si>
  <si>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</si>
  <si>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</si>
  <si>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</si>
  <si>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</si>
  <si>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26321.1</t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</si>
  <si>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</si>
  <si>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</si>
  <si>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</si>
  <si>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</si>
  <si>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</si>
  <si>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</si>
  <si>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</si>
  <si>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</si>
  <si>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</si>
  <si>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</si>
  <si>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</si>
  <si>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</si>
  <si>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</si>
  <si>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</si>
  <si>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</si>
  <si>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</si>
  <si>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</si>
  <si>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</si>
  <si>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</si>
  <si>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</si>
  <si>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</si>
  <si>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</si>
  <si>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</si>
  <si>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</si>
  <si>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целевые субсидии, всего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</si>
  <si>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</si>
  <si>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</si>
  <si>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</si>
  <si>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</si>
  <si>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</si>
  <si>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</si>
  <si>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</si>
  <si>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</si>
  <si>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</si>
  <si>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</si>
  <si>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</si>
  <si>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</si>
  <si>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</si>
  <si>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</si>
  <si>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</si>
  <si>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</si>
  <si>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</si>
  <si>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</si>
  <si>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</si>
  <si>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</si>
  <si>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</si>
  <si>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</si>
  <si>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</si>
  <si>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</si>
  <si>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</si>
  <si>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</si>
  <si>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</si>
  <si>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</si>
  <si>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</si>
  <si>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</si>
  <si>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</si>
  <si>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</si>
  <si>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</si>
  <si>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</si>
  <si>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</si>
  <si>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</si>
  <si>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</si>
  <si>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</si>
  <si>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</si>
  <si>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</si>
  <si>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</si>
  <si>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</si>
  <si>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</si>
  <si>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</si>
  <si>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</si>
  <si>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</si>
  <si>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</si>
  <si>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</si>
  <si>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</si>
  <si>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</si>
  <si>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</si>
  <si>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в соответствии с Федеральным законом № 44-ФЗ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</si>
  <si>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</si>
  <si>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</si>
  <si>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</si>
  <si>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</si>
  <si>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</si>
  <si>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</si>
  <si>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</si>
  <si>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</si>
  <si>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</si>
  <si>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</si>
  <si>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продуктов питания</t>
  </si>
  <si>
    <t>увеличение стоимости прочих оборотных запасов (материалов)</t>
  </si>
  <si>
    <t>24</t>
  </si>
  <si>
    <t>Аналитический код</t>
  </si>
  <si>
    <t>15</t>
  </si>
  <si>
    <t>16</t>
  </si>
  <si>
    <t>17</t>
  </si>
  <si>
    <t>18</t>
  </si>
  <si>
    <t>19</t>
  </si>
  <si>
    <t>Субсидии на финансовое обеспечение выполнения муниципального задания, всего, в том числе</t>
  </si>
  <si>
    <t>1.4.2.1.1</t>
  </si>
  <si>
    <t>26421.1</t>
  </si>
  <si>
    <t xml:space="preserve">            в рамках реализации национального проекта "Образование"</t>
  </si>
  <si>
    <t>131</t>
  </si>
  <si>
    <t>152</t>
  </si>
  <si>
    <t>210</t>
  </si>
  <si>
    <t>211</t>
  </si>
  <si>
    <t>213</t>
  </si>
  <si>
    <t>291</t>
  </si>
  <si>
    <t>290</t>
  </si>
  <si>
    <t>221</t>
  </si>
  <si>
    <t>223</t>
  </si>
  <si>
    <t>225</t>
  </si>
  <si>
    <t>226</t>
  </si>
  <si>
    <t>310</t>
  </si>
  <si>
    <t>346</t>
  </si>
  <si>
    <t>342</t>
  </si>
  <si>
    <t>212</t>
  </si>
  <si>
    <t>292</t>
  </si>
  <si>
    <t>297</t>
  </si>
  <si>
    <t>Муниципальное бюджетное дошкольное образовательное учреждение "Детский сад №83 комбинированного вида " г.Орла</t>
  </si>
  <si>
    <t>Г.К.Калашникова</t>
  </si>
  <si>
    <t>25</t>
  </si>
  <si>
    <t>И.о.начальника управления образования, спорта и физической культуры администрации города Орла</t>
  </si>
  <si>
    <t>546Ц71120</t>
  </si>
  <si>
    <t>440</t>
  </si>
  <si>
    <t>уменьшение стоимости прочих оборотных запасов</t>
  </si>
  <si>
    <t>увеличение стоимости строительных материалов</t>
  </si>
  <si>
    <t>344</t>
  </si>
  <si>
    <t xml:space="preserve"> работы, услуги для целей капитальных вложений</t>
  </si>
  <si>
    <t>228</t>
  </si>
  <si>
    <t>26</t>
  </si>
  <si>
    <t>Всего на 2024г. текущий финансовый год</t>
  </si>
  <si>
    <t xml:space="preserve">Всего на 2025г.первый год планового периода </t>
  </si>
  <si>
    <t>на 2025г. первый год планового периода</t>
  </si>
  <si>
    <t xml:space="preserve">Всего на 2026г. второй год планового периода </t>
  </si>
  <si>
    <t>на 2026г. второй год планового периода</t>
  </si>
  <si>
    <t>Заведующий</t>
  </si>
  <si>
    <t>( должность )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</si>
  <si>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</si>
  <si>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</si>
  <si>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</si>
  <si>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</si>
  <si>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зам.начальника отдела</t>
  </si>
  <si>
    <t>Кононова Н.И.</t>
  </si>
  <si>
    <t>т.75-25-94</t>
  </si>
  <si>
    <t>30</t>
  </si>
  <si>
    <t>июня</t>
  </si>
  <si>
    <t>июля</t>
  </si>
  <si>
    <t>И.Г.Шелудченкова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</si>
</sst>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2" xfId="0" applyNumberFormat="1" applyFont="1" applyFill="1" applyBorder="1" applyAlignment="1"/>
    <xf numFmtId="0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10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/>
    <xf numFmtId="0" fontId="1" fillId="0" borderId="1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3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horizontal="left" wrapText="1"/>
    </xf>
    <xf numFmtId="4" fontId="7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left" wrapText="1"/>
    </xf>
    <xf numFmtId="0" fontId="15" fillId="0" borderId="0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vertical="top"/>
    </xf>
    <xf numFmtId="0" fontId="15" fillId="0" borderId="3" xfId="0" applyNumberFormat="1" applyFont="1" applyBorder="1" applyAlignment="1">
      <alignment horizontal="left"/>
    </xf>
    <xf numFmtId="4" fontId="7" fillId="0" borderId="13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25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4" fontId="7" fillId="0" borderId="10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16" fillId="0" borderId="17" xfId="0" applyNumberFormat="1" applyFont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/>
    <xf numFmtId="0" fontId="15" fillId="0" borderId="0" xfId="0" applyNumberFormat="1" applyFont="1" applyBorder="1" applyAlignment="1"/>
    <xf numFmtId="0" fontId="15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/>
    <xf numFmtId="4" fontId="7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4" fontId="7" fillId="0" borderId="17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2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wrapText="1"/>
    </xf>
    <xf numFmtId="4" fontId="16" fillId="0" borderId="7" xfId="0" applyNumberFormat="1" applyFont="1" applyBorder="1" applyAlignment="1">
      <alignment horizontal="center"/>
    </xf>
    <xf numFmtId="4" fontId="16" fillId="0" borderId="17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" fontId="1" fillId="0" borderId="26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7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left" wrapText="1"/>
    </xf>
    <xf numFmtId="0" fontId="7" fillId="0" borderId="8" xfId="0" applyNumberFormat="1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17" xfId="0" applyNumberFormat="1" applyFont="1" applyFill="1" applyBorder="1" applyAlignment="1">
      <alignment horizontal="left" wrapText="1"/>
    </xf>
    <xf numFmtId="0" fontId="1" fillId="0" borderId="17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justify" wrapText="1"/>
    </xf>
    <xf numFmtId="0" fontId="1" fillId="0" borderId="26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left" wrapText="1"/>
    </xf>
    <xf numFmtId="0" fontId="1" fillId="0" borderId="1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right"/>
    </xf>
    <xf numFmtId="49" fontId="1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horizontal="right"/>
    </xf>
    <xf numFmtId="0" fontId="15" fillId="0" borderId="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/>
    </xf>
    <xf numFmtId="14" fontId="1" fillId="0" borderId="7" xfId="0" applyNumberFormat="1" applyFont="1" applyFill="1" applyBorder="1" applyAlignment="1">
      <alignment horizontal="center"/>
    </xf>
    <xf numFmtId="14" fontId="1" fillId="0" borderId="1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top"/>
    </xf>
    <xf numFmtId="49" fontId="7" fillId="0" borderId="17" xfId="0" applyNumberFormat="1" applyFont="1" applyFill="1" applyBorder="1" applyAlignment="1">
      <alignment horizontal="center" vertical="top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36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/>
    </xf>
    <xf numFmtId="4" fontId="1" fillId="0" borderId="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0" xfId="0" applyNumberFormat="1" applyFont="1" applyFill="1" applyBorder="1" applyAlignment="1">
      <alignment horizontal="center"/>
    </xf>
    <xf numFmtId="4" fontId="1" fillId="0" borderId="31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left"/>
    </xf>
    <xf numFmtId="4" fontId="1" fillId="0" borderId="12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0" fontId="4" fillId="0" borderId="3" xfId="0" applyNumberFormat="1" applyFont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/>
    </xf>
    <xf numFmtId="4" fontId="1" fillId="0" borderId="15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7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" fillId="0" borderId="38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7" fillId="0" borderId="0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49" fontId="7" fillId="0" borderId="33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4" fontId="1" fillId="0" borderId="32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4" fontId="1" fillId="0" borderId="2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33"/>
  <sheetViews>
    <sheetView tabSelected="1" topLeftCell="A33" zoomScaleSheetLayoutView="110" workbookViewId="0">
      <selection activeCell="DN39" sqref="DN39"/>
    </sheetView>
  </sheetViews>
  <sheetFormatPr defaultColWidth="0.85546875" defaultRowHeight="11.25" x14ac:dyDescent="0.2"/>
  <cols>
    <col min="1" max="1" width="1" style="1" customWidth="1"/>
    <col min="2" max="18" width="0.85546875" style="1"/>
    <col min="19" max="19" width="0.85546875" style="1" customWidth="1"/>
    <col min="20" max="23" width="0.85546875" style="1"/>
    <col min="24" max="24" width="0.7109375" style="1" customWidth="1"/>
    <col min="25" max="30" width="0.85546875" style="1" hidden="1" customWidth="1"/>
    <col min="31" max="31" width="0.85546875" style="1"/>
    <col min="32" max="32" width="0.140625" style="1" customWidth="1"/>
    <col min="33" max="40" width="0.85546875" style="1" hidden="1" customWidth="1"/>
    <col min="41" max="41" width="0.85546875" style="1"/>
    <col min="42" max="42" width="0.28515625" style="1" customWidth="1"/>
    <col min="43" max="50" width="0.85546875" style="1" hidden="1" customWidth="1"/>
    <col min="51" max="51" width="1" style="1" customWidth="1"/>
    <col min="52" max="75" width="0.85546875" style="1" customWidth="1"/>
    <col min="76" max="81" width="0.85546875" style="1"/>
    <col min="82" max="83" width="0.85546875" style="1" customWidth="1"/>
    <col min="84" max="102" width="0.85546875" style="1"/>
    <col min="103" max="103" width="0.85546875" style="1" customWidth="1"/>
    <col min="104" max="104" width="2" style="1" customWidth="1"/>
    <col min="105" max="116" width="0.85546875" style="1"/>
    <col min="117" max="117" width="2" style="1" customWidth="1"/>
    <col min="118" max="118" width="12.28515625" style="1" customWidth="1"/>
    <col min="119" max="119" width="11.7109375" style="1" customWidth="1"/>
    <col min="120" max="120" width="6.140625" style="1" customWidth="1"/>
    <col min="121" max="121" width="13.7109375" style="1" customWidth="1"/>
    <col min="122" max="133" width="0.85546875" style="1"/>
    <col min="134" max="134" width="2.140625" style="1" customWidth="1"/>
    <col min="135" max="135" width="0.85546875" style="1"/>
    <col min="136" max="136" width="0.42578125" style="1" customWidth="1"/>
    <col min="137" max="138" width="0.85546875" style="1" hidden="1" customWidth="1"/>
    <col min="139" max="146" width="0.85546875" style="1"/>
    <col min="147" max="147" width="2.7109375" style="1" customWidth="1"/>
    <col min="148" max="148" width="0.85546875" style="1"/>
    <col min="149" max="149" width="0.42578125" style="1" customWidth="1"/>
    <col min="150" max="151" width="0.85546875" style="1" hidden="1" customWidth="1"/>
    <col min="152" max="159" width="0.85546875" style="1"/>
    <col min="160" max="160" width="4.42578125" style="1" customWidth="1"/>
    <col min="161" max="161" width="0.85546875" style="1"/>
    <col min="162" max="162" width="0.42578125" style="1" customWidth="1"/>
    <col min="163" max="164" width="0.85546875" style="1" hidden="1" customWidth="1"/>
    <col min="165" max="172" width="0.85546875" style="1"/>
    <col min="173" max="173" width="2.28515625" style="1" customWidth="1"/>
    <col min="174" max="185" width="0.85546875" style="1"/>
    <col min="186" max="186" width="2.85546875" style="1" customWidth="1"/>
    <col min="187" max="187" width="0.85546875" style="1"/>
    <col min="188" max="188" width="0.42578125" style="1" customWidth="1"/>
    <col min="189" max="190" width="0.85546875" style="1" hidden="1" customWidth="1"/>
    <col min="191" max="198" width="0.85546875" style="1"/>
    <col min="199" max="199" width="3.7109375" style="1" customWidth="1"/>
    <col min="200" max="200" width="0.85546875" style="1"/>
    <col min="201" max="201" width="1.85546875" style="1" customWidth="1"/>
    <col min="202" max="203" width="0.85546875" style="1" hidden="1" customWidth="1"/>
    <col min="204" max="210" width="0.85546875" style="1"/>
    <col min="211" max="211" width="2.85546875" style="1" customWidth="1"/>
    <col min="212" max="213" width="0.85546875" style="1"/>
    <col min="214" max="214" width="0.42578125" style="1" customWidth="1"/>
    <col min="215" max="216" width="0.85546875" style="1" hidden="1" customWidth="1"/>
    <col min="217" max="228" width="0.85546875" style="1"/>
    <col min="229" max="231" width="0.85546875" style="1" customWidth="1"/>
    <col min="232" max="232" width="0.7109375" style="1" customWidth="1"/>
    <col min="233" max="234" width="0.85546875" style="1" hidden="1" customWidth="1"/>
    <col min="235" max="235" width="0.28515625" style="1" customWidth="1"/>
    <col min="236" max="237" width="0.85546875" style="1" hidden="1" customWidth="1"/>
    <col min="238" max="238" width="0.28515625" style="1" customWidth="1"/>
    <col min="239" max="239" width="0.42578125" style="1" hidden="1" customWidth="1"/>
    <col min="240" max="241" width="0.85546875" style="1"/>
    <col min="242" max="242" width="1.85546875" style="1" customWidth="1"/>
    <col min="243" max="246" width="0.85546875" style="1"/>
    <col min="247" max="247" width="0.85546875" style="1" customWidth="1"/>
    <col min="248" max="248" width="1.85546875" style="1" customWidth="1"/>
    <col min="249" max="249" width="0.85546875" style="1" hidden="1" customWidth="1"/>
    <col min="250" max="250" width="0.7109375" style="1" hidden="1" customWidth="1"/>
    <col min="251" max="251" width="0.85546875" style="1" hidden="1" customWidth="1"/>
    <col min="252" max="16384" width="0.85546875" style="1"/>
  </cols>
  <sheetData>
    <row r="1" spans="49:251" s="6" customFormat="1" ht="10.5" hidden="1" x14ac:dyDescent="0.2">
      <c r="DJ1" s="224" t="s">
        <v>0</v>
      </c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  <c r="II1" s="224"/>
      <c r="IJ1" s="224"/>
      <c r="IK1" s="224"/>
      <c r="IL1" s="224"/>
      <c r="IM1" s="224"/>
      <c r="IN1" s="224"/>
      <c r="IO1" s="224"/>
      <c r="IP1" s="224"/>
      <c r="IQ1" s="224"/>
    </row>
    <row r="2" spans="49:251" s="6" customFormat="1" ht="42" hidden="1" customHeight="1" x14ac:dyDescent="0.2">
      <c r="DJ2" s="225" t="s">
        <v>118</v>
      </c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225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25"/>
      <c r="FS2" s="225"/>
      <c r="FT2" s="225"/>
      <c r="FU2" s="225"/>
      <c r="FV2" s="225"/>
      <c r="FW2" s="225"/>
      <c r="FX2" s="225"/>
      <c r="FY2" s="225"/>
      <c r="FZ2" s="225"/>
      <c r="GA2" s="225"/>
      <c r="GB2" s="225"/>
      <c r="GC2" s="225"/>
      <c r="GD2" s="225"/>
      <c r="GE2" s="225"/>
      <c r="GF2" s="225"/>
      <c r="GG2" s="225"/>
      <c r="GH2" s="225"/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5"/>
      <c r="HT2" s="225"/>
      <c r="HU2" s="225"/>
      <c r="HV2" s="225"/>
      <c r="HW2" s="225"/>
      <c r="HX2" s="225"/>
      <c r="HY2" s="225"/>
      <c r="HZ2" s="225"/>
      <c r="IA2" s="225"/>
      <c r="IB2" s="225"/>
      <c r="IC2" s="225"/>
      <c r="ID2" s="225"/>
      <c r="IE2" s="225"/>
      <c r="IF2" s="225"/>
      <c r="IG2" s="225"/>
      <c r="IH2" s="225"/>
      <c r="II2" s="225"/>
      <c r="IJ2" s="225"/>
      <c r="IK2" s="225"/>
      <c r="IL2" s="225"/>
      <c r="IM2" s="225"/>
      <c r="IN2" s="225"/>
      <c r="IO2" s="225"/>
      <c r="IP2" s="225"/>
      <c r="IQ2" s="225"/>
    </row>
    <row r="3" spans="49:251" ht="12.75" hidden="1" customHeight="1" x14ac:dyDescent="0.2">
      <c r="DJ3" s="226" t="s">
        <v>185</v>
      </c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  <c r="IJ3" s="226"/>
      <c r="IK3" s="226"/>
      <c r="IL3" s="226"/>
      <c r="IM3" s="226"/>
      <c r="IN3" s="226"/>
      <c r="IO3" s="226"/>
      <c r="IP3" s="226"/>
      <c r="IQ3" s="226"/>
    </row>
    <row r="4" spans="49:251" ht="6" hidden="1" customHeight="1" x14ac:dyDescent="0.2"/>
    <row r="5" spans="49:251" s="6" customFormat="1" ht="10.5" hidden="1" customHeight="1" x14ac:dyDescent="0.2">
      <c r="DJ5" s="224" t="s">
        <v>16</v>
      </c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  <c r="HT5" s="224"/>
      <c r="HU5" s="224"/>
      <c r="HV5" s="224"/>
      <c r="HW5" s="224"/>
      <c r="HX5" s="224"/>
      <c r="HY5" s="224"/>
      <c r="HZ5" s="224"/>
      <c r="IA5" s="224"/>
      <c r="IB5" s="224"/>
      <c r="IC5" s="224"/>
      <c r="ID5" s="224"/>
      <c r="IE5" s="224"/>
      <c r="IF5" s="224"/>
      <c r="IG5" s="224"/>
      <c r="IH5" s="224"/>
      <c r="II5" s="224"/>
      <c r="IJ5" s="224"/>
      <c r="IK5" s="224"/>
      <c r="IL5" s="224"/>
      <c r="IM5" s="224"/>
      <c r="IN5" s="224"/>
      <c r="IO5" s="224"/>
      <c r="IP5" s="224"/>
      <c r="IQ5" s="224"/>
    </row>
    <row r="6" spans="49:251" ht="8.25" customHeight="1" x14ac:dyDescent="0.2"/>
    <row r="7" spans="49:251" s="6" customFormat="1" ht="12" x14ac:dyDescent="0.2">
      <c r="EI7" s="223" t="s">
        <v>20</v>
      </c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</row>
    <row r="8" spans="49:251" s="6" customFormat="1" ht="12" x14ac:dyDescent="0.2">
      <c r="EI8" s="245" t="s">
        <v>303</v>
      </c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  <c r="IO8" s="245"/>
      <c r="IP8" s="245"/>
      <c r="IQ8" s="245"/>
    </row>
    <row r="9" spans="49:251" s="7" customFormat="1" ht="10.5" customHeight="1" x14ac:dyDescent="0.15"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  <c r="IO9" s="243"/>
      <c r="IP9" s="243"/>
      <c r="IQ9" s="243"/>
    </row>
    <row r="10" spans="49:251" s="6" customFormat="1" ht="10.5" x14ac:dyDescent="0.2"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</row>
    <row r="11" spans="49:251" s="7" customFormat="1" ht="10.5" customHeight="1" x14ac:dyDescent="0.15">
      <c r="EE11" s="228"/>
      <c r="EF11" s="228"/>
      <c r="EG11" s="228"/>
      <c r="EH11" s="228"/>
      <c r="EI11" s="228"/>
      <c r="EJ11" s="228"/>
      <c r="EK11" s="228"/>
      <c r="EL11" s="228"/>
      <c r="EM11" s="228"/>
      <c r="EN11" s="228"/>
      <c r="EO11" s="228"/>
      <c r="EP11" s="228"/>
      <c r="EQ11" s="228"/>
      <c r="ER11" s="228"/>
      <c r="ES11" s="228"/>
      <c r="ET11" s="228"/>
      <c r="EU11" s="228"/>
      <c r="EV11" s="228"/>
      <c r="EW11" s="228"/>
      <c r="EX11" s="228"/>
      <c r="EY11" s="228"/>
      <c r="EZ11" s="228"/>
      <c r="FA11" s="228"/>
      <c r="FB11" s="228"/>
      <c r="FC11" s="228"/>
      <c r="FD11" s="228"/>
      <c r="FE11" s="228"/>
      <c r="FF11" s="228"/>
      <c r="FG11" s="228"/>
      <c r="FH11" s="228"/>
      <c r="FI11" s="228"/>
      <c r="FJ11" s="228"/>
      <c r="FK11" s="228"/>
      <c r="FL11" s="228"/>
      <c r="FM11" s="228"/>
      <c r="FN11" s="228"/>
      <c r="FO11" s="228"/>
      <c r="FP11" s="228"/>
      <c r="FQ11" s="228"/>
      <c r="FR11" s="228"/>
      <c r="FS11" s="228"/>
      <c r="FT11" s="228"/>
      <c r="FU11" s="228"/>
      <c r="FV11" s="228"/>
      <c r="FW11" s="228"/>
      <c r="FX11" s="228"/>
      <c r="FY11" s="228"/>
      <c r="FZ11" s="228"/>
      <c r="GA11" s="228"/>
      <c r="GB11" s="228"/>
      <c r="GC11" s="228"/>
      <c r="GD11" s="228"/>
      <c r="GE11" s="228"/>
      <c r="GF11" s="228"/>
      <c r="GG11" s="228"/>
      <c r="GH11" s="228"/>
      <c r="GI11" s="228"/>
      <c r="GJ11" s="228"/>
      <c r="GK11" s="228"/>
      <c r="GL11" s="228"/>
      <c r="GM11" s="228"/>
      <c r="GN11" s="228"/>
      <c r="GO11" s="228"/>
      <c r="GP11" s="228"/>
      <c r="GQ11" s="228"/>
      <c r="GR11" s="228"/>
      <c r="GS11" s="228"/>
      <c r="GT11" s="228"/>
      <c r="GU11" s="228"/>
      <c r="GV11" s="228"/>
      <c r="GW11" s="228"/>
      <c r="GX11" s="228"/>
      <c r="GY11" s="228"/>
      <c r="GZ11" s="228"/>
      <c r="HA11" s="228"/>
      <c r="HB11" s="228"/>
      <c r="HC11" s="228"/>
      <c r="HD11" s="228"/>
      <c r="HE11" s="228"/>
      <c r="HF11" s="228"/>
      <c r="HG11" s="228"/>
      <c r="HH11" s="228"/>
      <c r="HI11" s="228"/>
      <c r="HJ11" s="228"/>
      <c r="HK11" s="228"/>
      <c r="HL11" s="228"/>
      <c r="HM11" s="228"/>
      <c r="HN11" s="228"/>
      <c r="HO11" s="228"/>
      <c r="HP11" s="228"/>
      <c r="HQ11" s="228"/>
      <c r="HR11" s="228"/>
      <c r="HS11" s="228"/>
      <c r="HT11" s="228"/>
      <c r="HU11" s="228"/>
      <c r="HV11" s="228"/>
      <c r="HW11" s="228"/>
      <c r="HX11" s="228"/>
      <c r="HY11" s="228"/>
      <c r="HZ11" s="228"/>
      <c r="IA11" s="228"/>
      <c r="IB11" s="228"/>
      <c r="IC11" s="228"/>
      <c r="ID11" s="228"/>
      <c r="IE11" s="228"/>
      <c r="IF11" s="228"/>
      <c r="IG11" s="228"/>
      <c r="IH11" s="228"/>
      <c r="II11" s="228"/>
      <c r="IJ11" s="228"/>
      <c r="IK11" s="228"/>
      <c r="IL11" s="228"/>
      <c r="IM11" s="228"/>
      <c r="IN11" s="228"/>
      <c r="IO11" s="228"/>
      <c r="IP11" s="228"/>
      <c r="IQ11" s="228"/>
    </row>
    <row r="12" spans="49:251" s="6" customFormat="1" ht="13.15" customHeight="1" x14ac:dyDescent="0.2"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23" t="s">
        <v>329</v>
      </c>
      <c r="HW12" s="223"/>
      <c r="HX12" s="223"/>
      <c r="HY12" s="223"/>
      <c r="HZ12" s="223"/>
      <c r="IA12" s="223"/>
      <c r="IB12" s="223"/>
      <c r="IC12" s="223"/>
      <c r="ID12" s="223"/>
      <c r="IE12" s="223"/>
      <c r="IF12" s="223"/>
      <c r="IG12" s="223"/>
      <c r="IH12" s="223"/>
      <c r="II12" s="223"/>
      <c r="IJ12" s="223"/>
      <c r="IK12" s="223"/>
      <c r="IL12" s="223"/>
      <c r="IM12" s="223"/>
      <c r="IN12" s="223"/>
      <c r="IO12" s="223"/>
      <c r="IP12" s="223"/>
      <c r="IQ12" s="223"/>
    </row>
    <row r="13" spans="49:251" s="7" customFormat="1" ht="10.5" customHeight="1" x14ac:dyDescent="0.15"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8"/>
      <c r="HW13" s="8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</row>
    <row r="14" spans="49:251" s="6" customFormat="1" ht="12.75" x14ac:dyDescent="0.2">
      <c r="EI14" s="229"/>
      <c r="EJ14" s="229"/>
      <c r="EK14" s="230" t="s">
        <v>195</v>
      </c>
      <c r="EL14" s="230"/>
      <c r="EM14" s="230"/>
      <c r="EN14" s="231"/>
      <c r="EO14" s="231"/>
      <c r="EQ14" s="230" t="s">
        <v>328</v>
      </c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0"/>
      <c r="GT14" s="230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0"/>
      <c r="HJ14" s="230"/>
      <c r="HK14" s="230"/>
      <c r="HL14" s="230"/>
      <c r="HM14" s="230"/>
      <c r="HN14" s="230"/>
      <c r="HO14" s="230"/>
      <c r="HP14" s="230"/>
      <c r="HQ14" s="230"/>
      <c r="HR14" s="230"/>
      <c r="HS14" s="230"/>
      <c r="HT14" s="230"/>
      <c r="HU14" s="230"/>
      <c r="HV14" s="230"/>
      <c r="HW14" s="230"/>
      <c r="HX14" s="230"/>
      <c r="HY14" s="230"/>
      <c r="HZ14" s="230"/>
      <c r="IA14" s="230"/>
      <c r="IB14" s="230"/>
      <c r="IC14" s="230"/>
      <c r="ID14" s="230"/>
      <c r="IE14" s="230"/>
      <c r="IF14" s="244"/>
      <c r="IG14" s="244"/>
      <c r="IH14" s="244"/>
      <c r="II14" s="227" t="s">
        <v>272</v>
      </c>
      <c r="IJ14" s="227"/>
      <c r="IK14" s="227"/>
      <c r="IL14" s="231"/>
      <c r="IM14" s="231"/>
      <c r="IN14" s="231"/>
    </row>
    <row r="15" spans="49:251" ht="8.25" customHeight="1" x14ac:dyDescent="0.2"/>
    <row r="16" spans="49:251" s="9" customFormat="1" ht="12.75" customHeight="1" thickBot="1" x14ac:dyDescent="0.25">
      <c r="AW16" s="232" t="s">
        <v>22</v>
      </c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51">
        <v>24</v>
      </c>
      <c r="CT16" s="251"/>
      <c r="CU16" s="251"/>
      <c r="CV16" s="251"/>
      <c r="CW16" s="60"/>
      <c r="CX16" s="60"/>
      <c r="CY16" s="60"/>
      <c r="CZ16" s="60"/>
      <c r="DA16" s="165"/>
      <c r="DB16" s="165"/>
      <c r="DC16" s="165"/>
      <c r="DD16" s="166"/>
      <c r="DE16" s="166"/>
      <c r="DF16" s="166"/>
      <c r="DG16" s="166"/>
      <c r="DR16" s="165"/>
      <c r="DS16" s="165"/>
      <c r="DT16" s="165"/>
      <c r="DU16" s="166"/>
      <c r="DV16" s="166"/>
      <c r="DW16" s="166"/>
      <c r="DX16" s="166"/>
      <c r="FR16" s="165"/>
      <c r="FS16" s="165"/>
      <c r="FT16" s="165"/>
      <c r="FU16" s="166"/>
      <c r="FV16" s="166"/>
      <c r="FW16" s="166"/>
      <c r="FX16" s="166"/>
    </row>
    <row r="17" spans="1:251" s="9" customFormat="1" ht="14.25" x14ac:dyDescent="0.2">
      <c r="AW17" s="59"/>
      <c r="AX17" s="59"/>
      <c r="AY17" s="232" t="s">
        <v>23</v>
      </c>
      <c r="AZ17" s="232"/>
      <c r="BA17" s="232"/>
      <c r="BB17" s="232"/>
      <c r="BC17" s="232"/>
      <c r="BD17" s="232"/>
      <c r="BE17" s="232"/>
      <c r="BF17" s="233" t="s">
        <v>272</v>
      </c>
      <c r="BG17" s="233"/>
      <c r="BH17" s="233"/>
      <c r="BI17" s="232" t="s">
        <v>24</v>
      </c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3" t="s">
        <v>302</v>
      </c>
      <c r="CF17" s="233"/>
      <c r="CG17" s="233"/>
      <c r="CH17" s="232" t="s">
        <v>25</v>
      </c>
      <c r="CI17" s="232"/>
      <c r="CJ17" s="232"/>
      <c r="CK17" s="232"/>
      <c r="CL17" s="232"/>
      <c r="CM17" s="233" t="s">
        <v>311</v>
      </c>
      <c r="CN17" s="233"/>
      <c r="CO17" s="233"/>
      <c r="CP17" s="166" t="s">
        <v>26</v>
      </c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59"/>
      <c r="IE17" s="236" t="s">
        <v>21</v>
      </c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  <c r="IQ17" s="238"/>
    </row>
    <row r="18" spans="1:251" ht="12" thickBot="1" x14ac:dyDescent="0.25">
      <c r="IE18" s="239"/>
      <c r="IF18" s="240"/>
      <c r="IG18" s="240"/>
      <c r="IH18" s="240"/>
      <c r="II18" s="240"/>
      <c r="IJ18" s="240"/>
      <c r="IK18" s="240"/>
      <c r="IL18" s="240"/>
      <c r="IM18" s="240"/>
      <c r="IN18" s="240"/>
      <c r="IO18" s="241"/>
      <c r="IP18" s="241"/>
      <c r="IQ18" s="242"/>
    </row>
    <row r="19" spans="1:251" ht="12.75" customHeight="1" x14ac:dyDescent="0.2">
      <c r="BG19" s="246" t="s">
        <v>36</v>
      </c>
      <c r="BH19" s="246"/>
      <c r="BI19" s="246"/>
      <c r="BJ19" s="246"/>
      <c r="BK19" s="194" t="s">
        <v>326</v>
      </c>
      <c r="BL19" s="194"/>
      <c r="BM19" s="194"/>
      <c r="BN19" s="234" t="s">
        <v>19</v>
      </c>
      <c r="BO19" s="234"/>
      <c r="BQ19" s="194" t="s">
        <v>327</v>
      </c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246">
        <v>20</v>
      </c>
      <c r="CG19" s="246"/>
      <c r="CH19" s="246"/>
      <c r="CI19" s="249" t="s">
        <v>272</v>
      </c>
      <c r="CJ19" s="249"/>
      <c r="CK19" s="249"/>
      <c r="CL19" s="234" t="s">
        <v>37</v>
      </c>
      <c r="CM19" s="234"/>
      <c r="CN19" s="234"/>
      <c r="CO19" s="234"/>
      <c r="IA19" s="10" t="s">
        <v>27</v>
      </c>
      <c r="IC19" s="10"/>
      <c r="IE19" s="256">
        <v>45483</v>
      </c>
      <c r="IF19" s="257"/>
      <c r="IG19" s="257"/>
      <c r="IH19" s="257"/>
      <c r="II19" s="257"/>
      <c r="IJ19" s="257"/>
      <c r="IK19" s="257"/>
      <c r="IL19" s="257"/>
      <c r="IM19" s="257"/>
      <c r="IN19" s="258"/>
      <c r="IO19" s="4"/>
      <c r="IP19" s="4"/>
      <c r="IQ19" s="30"/>
    </row>
    <row r="20" spans="1:251" ht="21.6" customHeight="1" x14ac:dyDescent="0.2">
      <c r="A20" s="234" t="s">
        <v>30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IA20" s="10" t="s">
        <v>28</v>
      </c>
      <c r="IC20" s="10"/>
      <c r="IE20" s="133">
        <v>54301194</v>
      </c>
      <c r="IF20" s="134"/>
      <c r="IG20" s="134"/>
      <c r="IH20" s="134"/>
      <c r="II20" s="134"/>
      <c r="IJ20" s="134"/>
      <c r="IK20" s="134"/>
      <c r="IL20" s="134"/>
      <c r="IM20" s="134"/>
      <c r="IN20" s="135"/>
      <c r="IO20" s="4"/>
      <c r="IP20" s="4"/>
      <c r="IQ20" s="30"/>
    </row>
    <row r="21" spans="1:251" ht="30.6" customHeight="1" x14ac:dyDescent="0.25">
      <c r="A21" s="1" t="s">
        <v>31</v>
      </c>
      <c r="AB21" s="248" t="s">
        <v>262</v>
      </c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248"/>
      <c r="DN21" s="248"/>
      <c r="DO21" s="248"/>
      <c r="DP21" s="248"/>
      <c r="DQ21" s="248"/>
      <c r="IA21" s="10" t="s">
        <v>29</v>
      </c>
      <c r="IC21" s="10"/>
      <c r="IE21" s="133">
        <v>871</v>
      </c>
      <c r="IF21" s="134"/>
      <c r="IG21" s="134"/>
      <c r="IH21" s="134"/>
      <c r="II21" s="134"/>
      <c r="IJ21" s="134"/>
      <c r="IK21" s="134"/>
      <c r="IL21" s="134"/>
      <c r="IM21" s="134"/>
      <c r="IN21" s="135"/>
      <c r="IO21" s="4"/>
      <c r="IP21" s="4"/>
      <c r="IQ21" s="30"/>
    </row>
    <row r="22" spans="1:251" ht="19.149999999999999" customHeight="1" x14ac:dyDescent="0.2">
      <c r="IA22" s="10" t="s">
        <v>28</v>
      </c>
      <c r="IC22" s="10"/>
      <c r="IE22" s="133" t="s">
        <v>304</v>
      </c>
      <c r="IF22" s="134"/>
      <c r="IG22" s="134"/>
      <c r="IH22" s="134"/>
      <c r="II22" s="134"/>
      <c r="IJ22" s="134"/>
      <c r="IK22" s="134"/>
      <c r="IL22" s="134"/>
      <c r="IM22" s="134"/>
      <c r="IN22" s="135"/>
      <c r="IO22" s="4"/>
      <c r="IP22" s="4"/>
      <c r="IQ22" s="30"/>
    </row>
    <row r="23" spans="1:251" ht="16.899999999999999" customHeight="1" x14ac:dyDescent="0.2">
      <c r="IA23" s="10" t="s">
        <v>32</v>
      </c>
      <c r="IC23" s="10"/>
      <c r="IE23" s="133">
        <v>5752015228</v>
      </c>
      <c r="IF23" s="134"/>
      <c r="IG23" s="134"/>
      <c r="IH23" s="134"/>
      <c r="II23" s="134"/>
      <c r="IJ23" s="134"/>
      <c r="IK23" s="134"/>
      <c r="IL23" s="134"/>
      <c r="IM23" s="134"/>
      <c r="IN23" s="135"/>
      <c r="IO23" s="4"/>
      <c r="IP23" s="4"/>
      <c r="IQ23" s="30"/>
    </row>
    <row r="24" spans="1:251" ht="31.9" customHeight="1" x14ac:dyDescent="0.2">
      <c r="A24" s="234" t="s">
        <v>186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52" t="s">
        <v>300</v>
      </c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IA24" s="10" t="s">
        <v>33</v>
      </c>
      <c r="IC24" s="10"/>
      <c r="IE24" s="133">
        <v>575201001</v>
      </c>
      <c r="IF24" s="134"/>
      <c r="IG24" s="134"/>
      <c r="IH24" s="134"/>
      <c r="II24" s="134"/>
      <c r="IJ24" s="134"/>
      <c r="IK24" s="134"/>
      <c r="IL24" s="134"/>
      <c r="IM24" s="134"/>
      <c r="IN24" s="135"/>
      <c r="IO24" s="4"/>
      <c r="IP24" s="4"/>
      <c r="IQ24" s="30"/>
    </row>
    <row r="25" spans="1:251" ht="19.149999999999999" customHeight="1" thickBot="1" x14ac:dyDescent="0.25">
      <c r="A25" s="1" t="s">
        <v>35</v>
      </c>
      <c r="IA25" s="10" t="s">
        <v>34</v>
      </c>
      <c r="IC25" s="10"/>
      <c r="IE25" s="133">
        <v>383</v>
      </c>
      <c r="IF25" s="134"/>
      <c r="IG25" s="134"/>
      <c r="IH25" s="134"/>
      <c r="II25" s="134"/>
      <c r="IJ25" s="134"/>
      <c r="IK25" s="134"/>
      <c r="IL25" s="134"/>
      <c r="IM25" s="134"/>
      <c r="IN25" s="135"/>
      <c r="IO25" s="25"/>
      <c r="IP25" s="25"/>
      <c r="IQ25" s="31"/>
    </row>
    <row r="26" spans="1:251" ht="8.25" customHeight="1" x14ac:dyDescent="0.2"/>
    <row r="27" spans="1:251" s="42" customFormat="1" ht="8.25" customHeight="1" x14ac:dyDescent="0.15">
      <c r="A27" s="250" t="s">
        <v>249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0"/>
      <c r="EW27" s="250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  <c r="FL27" s="250"/>
      <c r="FM27" s="250"/>
      <c r="FN27" s="250"/>
      <c r="FO27" s="250"/>
      <c r="FP27" s="250"/>
      <c r="FQ27" s="250"/>
      <c r="FR27" s="250"/>
      <c r="FS27" s="250"/>
      <c r="FT27" s="250"/>
      <c r="FU27" s="250"/>
      <c r="FV27" s="250"/>
      <c r="FW27" s="250"/>
      <c r="FX27" s="250"/>
      <c r="FY27" s="250"/>
      <c r="FZ27" s="250"/>
      <c r="GA27" s="250"/>
      <c r="GB27" s="250"/>
      <c r="GC27" s="250"/>
      <c r="GD27" s="250"/>
      <c r="GE27" s="250"/>
      <c r="GF27" s="250"/>
      <c r="GG27" s="250"/>
      <c r="GH27" s="250"/>
      <c r="GI27" s="250"/>
      <c r="GJ27" s="250"/>
      <c r="GK27" s="250"/>
      <c r="GL27" s="250"/>
      <c r="GM27" s="250"/>
      <c r="GN27" s="250"/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  <c r="HO27" s="250"/>
      <c r="HP27" s="250"/>
      <c r="HQ27" s="250"/>
      <c r="HR27" s="250"/>
      <c r="HS27" s="250"/>
      <c r="HT27" s="250"/>
      <c r="HU27" s="250"/>
      <c r="HV27" s="250"/>
      <c r="HW27" s="250"/>
      <c r="HX27" s="250"/>
      <c r="HY27" s="250"/>
      <c r="HZ27" s="250"/>
      <c r="IA27" s="250"/>
      <c r="IB27" s="250"/>
      <c r="IC27" s="250"/>
      <c r="ID27" s="250"/>
      <c r="IE27" s="250"/>
      <c r="IF27" s="250"/>
      <c r="IG27" s="250"/>
      <c r="IH27" s="250"/>
      <c r="II27" s="250"/>
      <c r="IJ27" s="250"/>
      <c r="IK27" s="250"/>
      <c r="IL27" s="250"/>
      <c r="IM27" s="250"/>
      <c r="IN27" s="250"/>
    </row>
    <row r="28" spans="1:251" s="11" customFormat="1" ht="12" customHeight="1" x14ac:dyDescent="0.15">
      <c r="A28" s="247" t="s">
        <v>38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  <c r="IO28" s="247"/>
      <c r="IP28" s="247"/>
      <c r="IQ28" s="247"/>
    </row>
    <row r="29" spans="1:251" ht="6.75" customHeight="1" x14ac:dyDescent="0.2"/>
    <row r="30" spans="1:251" ht="18" customHeight="1" x14ac:dyDescent="0.2">
      <c r="A30" s="261" t="s">
        <v>1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06" t="s">
        <v>2</v>
      </c>
      <c r="BY30" s="206"/>
      <c r="BZ30" s="206"/>
      <c r="CA30" s="206"/>
      <c r="CB30" s="206"/>
      <c r="CC30" s="206"/>
      <c r="CD30" s="206"/>
      <c r="CE30" s="206"/>
      <c r="CF30" s="206" t="s">
        <v>3</v>
      </c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 t="s">
        <v>273</v>
      </c>
      <c r="CT30" s="206"/>
      <c r="CU30" s="206"/>
      <c r="CV30" s="206"/>
      <c r="CW30" s="206"/>
      <c r="CX30" s="206"/>
      <c r="CY30" s="206"/>
      <c r="CZ30" s="206"/>
      <c r="DA30" s="217" t="s">
        <v>205</v>
      </c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/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  <c r="FL30" s="217"/>
      <c r="FM30" s="217"/>
      <c r="FN30" s="217"/>
      <c r="FO30" s="217"/>
      <c r="FP30" s="217"/>
      <c r="FQ30" s="217"/>
      <c r="FR30" s="217"/>
      <c r="FS30" s="217"/>
      <c r="FT30" s="217"/>
      <c r="FU30" s="217"/>
      <c r="FV30" s="217"/>
      <c r="FW30" s="217"/>
      <c r="FX30" s="217"/>
      <c r="FY30" s="217"/>
      <c r="FZ30" s="217"/>
      <c r="GA30" s="217"/>
      <c r="GB30" s="217"/>
      <c r="GC30" s="217"/>
      <c r="GD30" s="217"/>
      <c r="GE30" s="217"/>
      <c r="GF30" s="217"/>
      <c r="GG30" s="217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  <c r="IM30" s="217"/>
    </row>
    <row r="31" spans="1:251" ht="16.5" customHeight="1" x14ac:dyDescent="0.2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143" t="s">
        <v>312</v>
      </c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5"/>
      <c r="DN31" s="253" t="s">
        <v>191</v>
      </c>
      <c r="DO31" s="254"/>
      <c r="DP31" s="254"/>
      <c r="DQ31" s="255"/>
      <c r="DR31" s="143" t="s">
        <v>313</v>
      </c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5"/>
      <c r="EE31" s="141" t="s">
        <v>204</v>
      </c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3" t="s">
        <v>315</v>
      </c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5"/>
      <c r="GE31" s="141" t="s">
        <v>204</v>
      </c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47"/>
      <c r="IP31" s="47"/>
      <c r="IQ31" s="47"/>
    </row>
    <row r="32" spans="1:251" ht="25.5" customHeight="1" x14ac:dyDescent="0.2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146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8"/>
      <c r="DN32" s="206" t="s">
        <v>279</v>
      </c>
      <c r="DO32" s="206" t="s">
        <v>189</v>
      </c>
      <c r="DP32" s="206"/>
      <c r="DQ32" s="206" t="s">
        <v>190</v>
      </c>
      <c r="DR32" s="146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8"/>
      <c r="EE32" s="197" t="s">
        <v>314</v>
      </c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46"/>
      <c r="FS32" s="147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8"/>
      <c r="GE32" s="198" t="s">
        <v>316</v>
      </c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198" t="s">
        <v>6</v>
      </c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</row>
    <row r="33" spans="1:251" ht="34.5" customHeight="1" x14ac:dyDescent="0.2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146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8"/>
      <c r="DN33" s="206"/>
      <c r="DO33" s="206"/>
      <c r="DP33" s="206"/>
      <c r="DQ33" s="206"/>
      <c r="DR33" s="146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8"/>
      <c r="EE33" s="153" t="s">
        <v>192</v>
      </c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5"/>
      <c r="ER33" s="153" t="s">
        <v>193</v>
      </c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5"/>
      <c r="FE33" s="153" t="s">
        <v>190</v>
      </c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5"/>
      <c r="FR33" s="146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8"/>
      <c r="GE33" s="153" t="s">
        <v>192</v>
      </c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5"/>
      <c r="GR33" s="153" t="s">
        <v>193</v>
      </c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5"/>
      <c r="HE33" s="153" t="s">
        <v>190</v>
      </c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5"/>
      <c r="HR33" s="153" t="s">
        <v>192</v>
      </c>
      <c r="HS33" s="154"/>
      <c r="HT33" s="154"/>
      <c r="HU33" s="154"/>
      <c r="HV33" s="154"/>
      <c r="HW33" s="154"/>
      <c r="HX33" s="154"/>
      <c r="HY33" s="154"/>
      <c r="HZ33" s="154"/>
      <c r="IA33" s="154"/>
      <c r="IB33" s="154"/>
      <c r="IC33" s="154"/>
      <c r="ID33" s="155"/>
      <c r="IE33" s="153" t="s">
        <v>193</v>
      </c>
      <c r="IF33" s="154"/>
      <c r="IG33" s="154"/>
      <c r="IH33" s="154"/>
      <c r="II33" s="154"/>
      <c r="IJ33" s="154"/>
      <c r="IK33" s="154"/>
      <c r="IL33" s="154"/>
      <c r="IM33" s="154"/>
      <c r="IN33" s="154"/>
      <c r="IO33" s="154"/>
      <c r="IP33" s="154"/>
      <c r="IQ33" s="155"/>
    </row>
    <row r="34" spans="1:251" ht="77.25" customHeight="1" x14ac:dyDescent="0.2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149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1"/>
      <c r="DN34" s="206"/>
      <c r="DO34" s="29" t="s">
        <v>187</v>
      </c>
      <c r="DP34" s="29" t="s">
        <v>188</v>
      </c>
      <c r="DQ34" s="206"/>
      <c r="DR34" s="149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1"/>
      <c r="EE34" s="156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8"/>
      <c r="ER34" s="156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8"/>
      <c r="FE34" s="156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8"/>
      <c r="FR34" s="149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1"/>
      <c r="GE34" s="156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8"/>
      <c r="GR34" s="156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8"/>
      <c r="HE34" s="156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8"/>
      <c r="HR34" s="156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8"/>
      <c r="IE34" s="156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8"/>
    </row>
    <row r="35" spans="1:251" s="11" customFormat="1" ht="11.25" customHeight="1" x14ac:dyDescent="0.15">
      <c r="A35" s="259" t="s">
        <v>8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  <c r="BW35" s="260"/>
      <c r="BX35" s="159" t="s">
        <v>9</v>
      </c>
      <c r="BY35" s="160"/>
      <c r="BZ35" s="160"/>
      <c r="CA35" s="160"/>
      <c r="CB35" s="160"/>
      <c r="CC35" s="160"/>
      <c r="CD35" s="160"/>
      <c r="CE35" s="161"/>
      <c r="CF35" s="159" t="s">
        <v>10</v>
      </c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1"/>
      <c r="CS35" s="159" t="s">
        <v>11</v>
      </c>
      <c r="CT35" s="160"/>
      <c r="CU35" s="160"/>
      <c r="CV35" s="160"/>
      <c r="CW35" s="160"/>
      <c r="CX35" s="160"/>
      <c r="CY35" s="160"/>
      <c r="CZ35" s="161"/>
      <c r="DA35" s="159" t="s">
        <v>12</v>
      </c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1"/>
      <c r="DN35" s="33" t="s">
        <v>13</v>
      </c>
      <c r="DO35" s="33" t="s">
        <v>14</v>
      </c>
      <c r="DP35" s="33" t="s">
        <v>15</v>
      </c>
      <c r="DQ35" s="33" t="s">
        <v>194</v>
      </c>
      <c r="DR35" s="159" t="s">
        <v>195</v>
      </c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1"/>
      <c r="EE35" s="159" t="s">
        <v>196</v>
      </c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1"/>
      <c r="ER35" s="159" t="s">
        <v>197</v>
      </c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1"/>
      <c r="FE35" s="159" t="s">
        <v>198</v>
      </c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1"/>
      <c r="FR35" s="159" t="s">
        <v>199</v>
      </c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1"/>
      <c r="GE35" s="159" t="s">
        <v>274</v>
      </c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1"/>
      <c r="GR35" s="159" t="s">
        <v>275</v>
      </c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1"/>
      <c r="HE35" s="159" t="s">
        <v>276</v>
      </c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1"/>
      <c r="HR35" s="159" t="s">
        <v>277</v>
      </c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1"/>
      <c r="IE35" s="159" t="s">
        <v>278</v>
      </c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</row>
    <row r="36" spans="1:251" s="11" customFormat="1" ht="13.5" customHeight="1" x14ac:dyDescent="0.15">
      <c r="A36" s="183" t="s">
        <v>200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201" t="s">
        <v>39</v>
      </c>
      <c r="BY36" s="201"/>
      <c r="BZ36" s="201"/>
      <c r="CA36" s="201"/>
      <c r="CB36" s="201"/>
      <c r="CC36" s="201"/>
      <c r="CD36" s="201"/>
      <c r="CE36" s="201"/>
      <c r="CF36" s="201" t="s">
        <v>40</v>
      </c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129">
        <f>DN36+DO36+DQ36</f>
        <v>3935812.23</v>
      </c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86">
        <v>3530605.35</v>
      </c>
      <c r="DO36" s="86">
        <v>378811.36</v>
      </c>
      <c r="DP36" s="64"/>
      <c r="DQ36" s="64">
        <v>26395.52</v>
      </c>
      <c r="DR36" s="129">
        <f>EE36+EF36</f>
        <v>0</v>
      </c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>
        <f>GE36+GF36</f>
        <v>0</v>
      </c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</row>
    <row r="37" spans="1:251" s="11" customFormat="1" ht="12.75" customHeight="1" x14ac:dyDescent="0.15">
      <c r="A37" s="183" t="s">
        <v>201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201" t="s">
        <v>41</v>
      </c>
      <c r="BY37" s="201"/>
      <c r="BZ37" s="201"/>
      <c r="CA37" s="201"/>
      <c r="CB37" s="201"/>
      <c r="CC37" s="201"/>
      <c r="CD37" s="201"/>
      <c r="CE37" s="201"/>
      <c r="CF37" s="201" t="s">
        <v>40</v>
      </c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129">
        <f>DN37+DO37</f>
        <v>0</v>
      </c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64">
        <v>0</v>
      </c>
      <c r="DO37" s="64">
        <v>0</v>
      </c>
      <c r="DP37" s="64"/>
      <c r="DQ37" s="64"/>
      <c r="DR37" s="129">
        <f>EE37+EF37</f>
        <v>0</v>
      </c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>
        <f>GE37+GF37</f>
        <v>0</v>
      </c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</row>
    <row r="38" spans="1:251" s="11" customFormat="1" ht="10.5" x14ac:dyDescent="0.15">
      <c r="A38" s="183" t="s">
        <v>42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201" t="s">
        <v>43</v>
      </c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 t="s">
        <v>112</v>
      </c>
      <c r="CT38" s="201"/>
      <c r="CU38" s="201"/>
      <c r="CV38" s="201"/>
      <c r="CW38" s="201"/>
      <c r="CX38" s="201"/>
      <c r="CY38" s="201"/>
      <c r="CZ38" s="201"/>
      <c r="DA38" s="129">
        <f>DN38+DO38+DQ38</f>
        <v>41895257.099999994</v>
      </c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64">
        <f>DN42</f>
        <v>36197831.869999997</v>
      </c>
      <c r="DO38" s="64">
        <f>DO42+DO60</f>
        <v>3520500</v>
      </c>
      <c r="DP38" s="64">
        <f>DP42+DP55</f>
        <v>0</v>
      </c>
      <c r="DQ38" s="64">
        <f>DQ42+DQ55</f>
        <v>2176925.23</v>
      </c>
      <c r="DR38" s="129">
        <f>EE38+ER38+FE38</f>
        <v>25225600</v>
      </c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>
        <f>EE42</f>
        <v>21845600</v>
      </c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>
        <f>ER42</f>
        <v>3380000</v>
      </c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>
        <f>FE55</f>
        <v>0</v>
      </c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>
        <f>GE38+GR38+HE38</f>
        <v>24363600</v>
      </c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>
        <f>GE42</f>
        <v>20983600</v>
      </c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>
        <f>GR42</f>
        <v>3380000</v>
      </c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>
        <f>HE55</f>
        <v>0</v>
      </c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</row>
    <row r="39" spans="1:251" ht="22.5" customHeight="1" x14ac:dyDescent="0.2">
      <c r="A39" s="37"/>
      <c r="B39" s="179" t="s">
        <v>44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200" t="s">
        <v>45</v>
      </c>
      <c r="BY39" s="200"/>
      <c r="BZ39" s="200"/>
      <c r="CA39" s="200"/>
      <c r="CB39" s="200"/>
      <c r="CC39" s="200"/>
      <c r="CD39" s="200"/>
      <c r="CE39" s="200"/>
      <c r="CF39" s="200" t="s">
        <v>46</v>
      </c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65"/>
      <c r="DO39" s="65"/>
      <c r="DP39" s="65"/>
      <c r="DQ39" s="65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217"/>
      <c r="IF39" s="217"/>
      <c r="IG39" s="217"/>
      <c r="IH39" s="217"/>
      <c r="II39" s="217"/>
      <c r="IJ39" s="217"/>
      <c r="IK39" s="217"/>
      <c r="IL39" s="217"/>
      <c r="IM39" s="217"/>
      <c r="IN39" s="217"/>
      <c r="IO39" s="217"/>
      <c r="IP39" s="217"/>
      <c r="IQ39" s="217"/>
    </row>
    <row r="40" spans="1:251" ht="12" customHeight="1" x14ac:dyDescent="0.2">
      <c r="A40" s="37"/>
      <c r="B40" s="179" t="s">
        <v>47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200" t="s">
        <v>48</v>
      </c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65"/>
      <c r="DO40" s="65"/>
      <c r="DP40" s="65"/>
      <c r="DQ40" s="65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8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40"/>
      <c r="ER40" s="138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40"/>
      <c r="FE40" s="138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40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8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40"/>
      <c r="GR40" s="138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40"/>
      <c r="HE40" s="138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40"/>
      <c r="HR40" s="138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40"/>
      <c r="IE40" s="220"/>
      <c r="IF40" s="221"/>
      <c r="IG40" s="221"/>
      <c r="IH40" s="221"/>
      <c r="II40" s="221"/>
      <c r="IJ40" s="221"/>
      <c r="IK40" s="221"/>
      <c r="IL40" s="221"/>
      <c r="IM40" s="221"/>
      <c r="IN40" s="27"/>
      <c r="IO40" s="27"/>
      <c r="IP40" s="27"/>
      <c r="IQ40" s="28"/>
    </row>
    <row r="41" spans="1:251" ht="13.5" customHeight="1" x14ac:dyDescent="0.2">
      <c r="A41" s="37"/>
      <c r="B41" s="179" t="s">
        <v>202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65"/>
      <c r="DO41" s="65"/>
      <c r="DP41" s="65"/>
      <c r="DQ41" s="65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8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40"/>
      <c r="ER41" s="138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40"/>
      <c r="FE41" s="138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40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8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40"/>
      <c r="GR41" s="138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40"/>
      <c r="HE41" s="138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40"/>
      <c r="HR41" s="138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40"/>
      <c r="IE41" s="220"/>
      <c r="IF41" s="221"/>
      <c r="IG41" s="221"/>
      <c r="IH41" s="221"/>
      <c r="II41" s="221"/>
      <c r="IJ41" s="221"/>
      <c r="IK41" s="221"/>
      <c r="IL41" s="221"/>
      <c r="IM41" s="221"/>
      <c r="IN41" s="26"/>
      <c r="IO41" s="26"/>
      <c r="IP41" s="26"/>
      <c r="IQ41" s="39"/>
    </row>
    <row r="42" spans="1:251" ht="31.15" customHeight="1" x14ac:dyDescent="0.2">
      <c r="A42" s="38"/>
      <c r="B42" s="190" t="s">
        <v>203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200" t="s">
        <v>49</v>
      </c>
      <c r="BY42" s="200"/>
      <c r="BZ42" s="200"/>
      <c r="CA42" s="200"/>
      <c r="CB42" s="200"/>
      <c r="CC42" s="200"/>
      <c r="CD42" s="200"/>
      <c r="CE42" s="200"/>
      <c r="CF42" s="200" t="s">
        <v>50</v>
      </c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 t="s">
        <v>283</v>
      </c>
      <c r="CT42" s="200"/>
      <c r="CU42" s="200"/>
      <c r="CV42" s="200"/>
      <c r="CW42" s="200"/>
      <c r="CX42" s="200"/>
      <c r="CY42" s="200"/>
      <c r="CZ42" s="200"/>
      <c r="DA42" s="137">
        <f>DN42+DO42</f>
        <v>39718331.869999997</v>
      </c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65">
        <v>36197831.869999997</v>
      </c>
      <c r="DO42" s="65">
        <f>DO44</f>
        <v>3520500</v>
      </c>
      <c r="DP42" s="65"/>
      <c r="DQ42" s="65"/>
      <c r="DR42" s="137">
        <f>EE42+ER42+FE42</f>
        <v>25225600</v>
      </c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>
        <v>21845600</v>
      </c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>
        <f>ER44</f>
        <v>3380000</v>
      </c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>
        <f>FE44</f>
        <v>0</v>
      </c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>
        <f>GE42+GR42+HE42</f>
        <v>24363600</v>
      </c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>
        <v>20983600</v>
      </c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>
        <f>GR44</f>
        <v>3380000</v>
      </c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>
        <f>HE44</f>
        <v>0</v>
      </c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217"/>
      <c r="IF42" s="217"/>
      <c r="IG42" s="217"/>
      <c r="IH42" s="217"/>
      <c r="II42" s="217"/>
      <c r="IJ42" s="217"/>
      <c r="IK42" s="217"/>
      <c r="IL42" s="217"/>
      <c r="IM42" s="217"/>
      <c r="IN42" s="217"/>
      <c r="IO42" s="217"/>
      <c r="IP42" s="217"/>
      <c r="IQ42" s="217"/>
    </row>
    <row r="43" spans="1:251" x14ac:dyDescent="0.2">
      <c r="A43" s="38"/>
      <c r="B43" s="190" t="s">
        <v>191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2"/>
      <c r="BX43" s="193"/>
      <c r="BY43" s="194"/>
      <c r="BZ43" s="194"/>
      <c r="CA43" s="194"/>
      <c r="CB43" s="194"/>
      <c r="CC43" s="194"/>
      <c r="CD43" s="194"/>
      <c r="CE43" s="195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193"/>
      <c r="CT43" s="194"/>
      <c r="CU43" s="194"/>
      <c r="CV43" s="194"/>
      <c r="CW43" s="194"/>
      <c r="CX43" s="194"/>
      <c r="CY43" s="194"/>
      <c r="CZ43" s="195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65"/>
      <c r="DO43" s="65"/>
      <c r="DP43" s="65"/>
      <c r="DQ43" s="65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3"/>
      <c r="IF43" s="134"/>
      <c r="IG43" s="134"/>
      <c r="IH43" s="134"/>
      <c r="II43" s="134"/>
      <c r="IJ43" s="134"/>
      <c r="IK43" s="134"/>
      <c r="IL43" s="134"/>
      <c r="IM43" s="134"/>
      <c r="IN43" s="135"/>
      <c r="IO43" s="32"/>
      <c r="IP43" s="32"/>
      <c r="IQ43" s="32"/>
    </row>
    <row r="44" spans="1:251" ht="22.5" customHeight="1" x14ac:dyDescent="0.2">
      <c r="A44" s="37"/>
      <c r="B44" s="179" t="s">
        <v>260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91"/>
      <c r="BX44" s="194" t="s">
        <v>51</v>
      </c>
      <c r="BY44" s="194"/>
      <c r="BZ44" s="194"/>
      <c r="CA44" s="194"/>
      <c r="CB44" s="194"/>
      <c r="CC44" s="194"/>
      <c r="CD44" s="194"/>
      <c r="CE44" s="195"/>
      <c r="CF44" s="200" t="s">
        <v>50</v>
      </c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194" t="s">
        <v>283</v>
      </c>
      <c r="CT44" s="194"/>
      <c r="CU44" s="194"/>
      <c r="CV44" s="194"/>
      <c r="CW44" s="194"/>
      <c r="CX44" s="194"/>
      <c r="CY44" s="194"/>
      <c r="CZ44" s="195"/>
      <c r="DA44" s="137">
        <f>DO44+DN44</f>
        <v>3520500</v>
      </c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65"/>
      <c r="DO44" s="65">
        <v>3520500</v>
      </c>
      <c r="DP44" s="65"/>
      <c r="DQ44" s="65"/>
      <c r="DR44" s="137">
        <f>EE44+ER44+FE44</f>
        <v>3380000</v>
      </c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>
        <v>3380000</v>
      </c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>
        <v>0</v>
      </c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>
        <f>GR44+GE44+HE44</f>
        <v>3380000</v>
      </c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>
        <v>3380000</v>
      </c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>
        <v>0</v>
      </c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217"/>
      <c r="IF44" s="217"/>
      <c r="IG44" s="217"/>
      <c r="IH44" s="217"/>
      <c r="II44" s="217"/>
      <c r="IJ44" s="217"/>
      <c r="IK44" s="217"/>
      <c r="IL44" s="217"/>
      <c r="IM44" s="217"/>
      <c r="IN44" s="217"/>
      <c r="IO44" s="217"/>
      <c r="IP44" s="217"/>
      <c r="IQ44" s="217"/>
    </row>
    <row r="45" spans="1:251" ht="11.1" customHeight="1" x14ac:dyDescent="0.2">
      <c r="A45" s="37"/>
      <c r="B45" s="179" t="s">
        <v>47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91"/>
      <c r="BX45" s="174"/>
      <c r="BY45" s="174"/>
      <c r="BZ45" s="174"/>
      <c r="CA45" s="174"/>
      <c r="CB45" s="174"/>
      <c r="CC45" s="174"/>
      <c r="CD45" s="174"/>
      <c r="CE45" s="175"/>
      <c r="CF45" s="185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5"/>
      <c r="CS45" s="174"/>
      <c r="CT45" s="174"/>
      <c r="CU45" s="174"/>
      <c r="CV45" s="174"/>
      <c r="CW45" s="174"/>
      <c r="CX45" s="174"/>
      <c r="CY45" s="174"/>
      <c r="CZ45" s="175"/>
      <c r="DA45" s="124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8"/>
      <c r="DN45" s="65"/>
      <c r="DO45" s="65"/>
      <c r="DP45" s="65"/>
      <c r="DQ45" s="65"/>
      <c r="DR45" s="124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8"/>
      <c r="EE45" s="124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8"/>
      <c r="ER45" s="124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8"/>
      <c r="FE45" s="124"/>
      <c r="FF45" s="127"/>
      <c r="FG45" s="127"/>
      <c r="FH45" s="127"/>
      <c r="FI45" s="127"/>
      <c r="FJ45" s="127"/>
      <c r="FK45" s="127"/>
      <c r="FL45" s="127"/>
      <c r="FM45" s="127"/>
      <c r="FN45" s="127"/>
      <c r="FO45" s="127"/>
      <c r="FP45" s="127"/>
      <c r="FQ45" s="128"/>
      <c r="FR45" s="124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8"/>
      <c r="GE45" s="124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128"/>
      <c r="GR45" s="124"/>
      <c r="GS45" s="127"/>
      <c r="GT45" s="127"/>
      <c r="GU45" s="127"/>
      <c r="GV45" s="127"/>
      <c r="GW45" s="127"/>
      <c r="GX45" s="127"/>
      <c r="GY45" s="127"/>
      <c r="GZ45" s="127"/>
      <c r="HA45" s="127"/>
      <c r="HB45" s="127"/>
      <c r="HC45" s="127"/>
      <c r="HD45" s="128"/>
      <c r="HE45" s="124"/>
      <c r="HF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8"/>
      <c r="HR45" s="124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8"/>
      <c r="IE45" s="133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89"/>
    </row>
    <row r="46" spans="1:251" ht="11.1" customHeight="1" x14ac:dyDescent="0.2">
      <c r="A46" s="37"/>
      <c r="B46" s="179" t="s">
        <v>206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91"/>
      <c r="BX46" s="174"/>
      <c r="BY46" s="174"/>
      <c r="BZ46" s="174"/>
      <c r="CA46" s="174"/>
      <c r="CB46" s="174"/>
      <c r="CC46" s="174"/>
      <c r="CD46" s="174"/>
      <c r="CE46" s="175"/>
      <c r="CF46" s="185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5"/>
      <c r="CS46" s="174"/>
      <c r="CT46" s="174"/>
      <c r="CU46" s="174"/>
      <c r="CV46" s="174"/>
      <c r="CW46" s="174"/>
      <c r="CX46" s="174"/>
      <c r="CY46" s="174"/>
      <c r="CZ46" s="175"/>
      <c r="DA46" s="124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8"/>
      <c r="DN46" s="65"/>
      <c r="DO46" s="65"/>
      <c r="DP46" s="65"/>
      <c r="DQ46" s="65"/>
      <c r="DR46" s="124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8"/>
      <c r="EE46" s="124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8"/>
      <c r="ER46" s="124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8"/>
      <c r="FE46" s="124"/>
      <c r="FF46" s="127"/>
      <c r="FG46" s="127"/>
      <c r="FH46" s="127"/>
      <c r="FI46" s="127"/>
      <c r="FJ46" s="127"/>
      <c r="FK46" s="127"/>
      <c r="FL46" s="127"/>
      <c r="FM46" s="127"/>
      <c r="FN46" s="127"/>
      <c r="FO46" s="127"/>
      <c r="FP46" s="127"/>
      <c r="FQ46" s="128"/>
      <c r="FR46" s="124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8"/>
      <c r="GE46" s="124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128"/>
      <c r="GR46" s="124"/>
      <c r="GS46" s="127"/>
      <c r="GT46" s="127"/>
      <c r="GU46" s="127"/>
      <c r="GV46" s="127"/>
      <c r="GW46" s="127"/>
      <c r="GX46" s="127"/>
      <c r="GY46" s="127"/>
      <c r="GZ46" s="127"/>
      <c r="HA46" s="127"/>
      <c r="HB46" s="127"/>
      <c r="HC46" s="127"/>
      <c r="HD46" s="128"/>
      <c r="HE46" s="124"/>
      <c r="HF46" s="127"/>
      <c r="HG46" s="127"/>
      <c r="HH46" s="127"/>
      <c r="HI46" s="127"/>
      <c r="HJ46" s="127"/>
      <c r="HK46" s="127"/>
      <c r="HL46" s="127"/>
      <c r="HM46" s="127"/>
      <c r="HN46" s="127"/>
      <c r="HO46" s="127"/>
      <c r="HP46" s="127"/>
      <c r="HQ46" s="128"/>
      <c r="HR46" s="124"/>
      <c r="HS46" s="127"/>
      <c r="HT46" s="127"/>
      <c r="HU46" s="127"/>
      <c r="HV46" s="127"/>
      <c r="HW46" s="127"/>
      <c r="HX46" s="127"/>
      <c r="HY46" s="127"/>
      <c r="HZ46" s="127"/>
      <c r="IA46" s="127"/>
      <c r="IB46" s="127"/>
      <c r="IC46" s="127"/>
      <c r="ID46" s="128"/>
      <c r="IE46" s="133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89"/>
    </row>
    <row r="47" spans="1:251" ht="21" customHeight="1" x14ac:dyDescent="0.2">
      <c r="A47" s="37"/>
      <c r="B47" s="179" t="s">
        <v>52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91"/>
      <c r="BX47" s="174" t="s">
        <v>53</v>
      </c>
      <c r="BY47" s="174"/>
      <c r="BZ47" s="174"/>
      <c r="CA47" s="174"/>
      <c r="CB47" s="174"/>
      <c r="CC47" s="174"/>
      <c r="CD47" s="174"/>
      <c r="CE47" s="175"/>
      <c r="CF47" s="185" t="s">
        <v>54</v>
      </c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5"/>
      <c r="CS47" s="174"/>
      <c r="CT47" s="174"/>
      <c r="CU47" s="174"/>
      <c r="CV47" s="174"/>
      <c r="CW47" s="174"/>
      <c r="CX47" s="174"/>
      <c r="CY47" s="174"/>
      <c r="CZ47" s="175"/>
      <c r="DA47" s="124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8"/>
      <c r="DN47" s="65"/>
      <c r="DO47" s="65"/>
      <c r="DP47" s="65"/>
      <c r="DQ47" s="65"/>
      <c r="DR47" s="124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8"/>
      <c r="EE47" s="124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8"/>
      <c r="ER47" s="124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8"/>
      <c r="FE47" s="124"/>
      <c r="FF47" s="127"/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8"/>
      <c r="FR47" s="124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8"/>
      <c r="GE47" s="124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128"/>
      <c r="GR47" s="124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8"/>
      <c r="HE47" s="124"/>
      <c r="HF47" s="127"/>
      <c r="HG47" s="127"/>
      <c r="HH47" s="127"/>
      <c r="HI47" s="127"/>
      <c r="HJ47" s="127"/>
      <c r="HK47" s="127"/>
      <c r="HL47" s="127"/>
      <c r="HM47" s="127"/>
      <c r="HN47" s="127"/>
      <c r="HO47" s="127"/>
      <c r="HP47" s="127"/>
      <c r="HQ47" s="128"/>
      <c r="HR47" s="124"/>
      <c r="HS47" s="127"/>
      <c r="HT47" s="127"/>
      <c r="HU47" s="127"/>
      <c r="HV47" s="127"/>
      <c r="HW47" s="127"/>
      <c r="HX47" s="127"/>
      <c r="HY47" s="127"/>
      <c r="HZ47" s="127"/>
      <c r="IA47" s="127"/>
      <c r="IB47" s="127"/>
      <c r="IC47" s="127"/>
      <c r="ID47" s="128"/>
      <c r="IE47" s="133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89"/>
    </row>
    <row r="48" spans="1:251" ht="11.1" customHeight="1" x14ac:dyDescent="0.2">
      <c r="A48" s="37"/>
      <c r="B48" s="179" t="s">
        <v>47</v>
      </c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91"/>
      <c r="BX48" s="174" t="s">
        <v>55</v>
      </c>
      <c r="BY48" s="174"/>
      <c r="BZ48" s="174"/>
      <c r="CA48" s="174"/>
      <c r="CB48" s="174"/>
      <c r="CC48" s="174"/>
      <c r="CD48" s="174"/>
      <c r="CE48" s="175"/>
      <c r="CF48" s="185" t="s">
        <v>54</v>
      </c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5"/>
      <c r="CS48" s="174"/>
      <c r="CT48" s="174"/>
      <c r="CU48" s="174"/>
      <c r="CV48" s="174"/>
      <c r="CW48" s="174"/>
      <c r="CX48" s="174"/>
      <c r="CY48" s="174"/>
      <c r="CZ48" s="175"/>
      <c r="DA48" s="124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8"/>
      <c r="DN48" s="65"/>
      <c r="DO48" s="65"/>
      <c r="DP48" s="65"/>
      <c r="DQ48" s="65"/>
      <c r="DR48" s="124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8"/>
      <c r="EE48" s="124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8"/>
      <c r="ER48" s="124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8"/>
      <c r="FE48" s="124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8"/>
      <c r="FR48" s="124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8"/>
      <c r="GE48" s="124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8"/>
      <c r="GR48" s="124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8"/>
      <c r="HE48" s="124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8"/>
      <c r="HR48" s="124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8"/>
      <c r="IE48" s="133"/>
      <c r="IF48" s="134"/>
      <c r="IG48" s="134"/>
      <c r="IH48" s="134"/>
      <c r="II48" s="134"/>
      <c r="IJ48" s="134"/>
      <c r="IK48" s="134"/>
      <c r="IL48" s="134"/>
      <c r="IM48" s="134"/>
      <c r="IN48" s="134"/>
      <c r="IO48" s="26"/>
      <c r="IP48" s="26"/>
      <c r="IQ48" s="36"/>
    </row>
    <row r="49" spans="1:251" ht="11.1" customHeight="1" x14ac:dyDescent="0.2">
      <c r="A49" s="40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91"/>
      <c r="BX49" s="174"/>
      <c r="BY49" s="174"/>
      <c r="BZ49" s="174"/>
      <c r="CA49" s="174"/>
      <c r="CB49" s="174"/>
      <c r="CC49" s="174"/>
      <c r="CD49" s="174"/>
      <c r="CE49" s="175"/>
      <c r="CF49" s="185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5"/>
      <c r="CS49" s="174"/>
      <c r="CT49" s="174"/>
      <c r="CU49" s="174"/>
      <c r="CV49" s="174"/>
      <c r="CW49" s="174"/>
      <c r="CX49" s="174"/>
      <c r="CY49" s="174"/>
      <c r="CZ49" s="175"/>
      <c r="DA49" s="124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8"/>
      <c r="DN49" s="65"/>
      <c r="DO49" s="65"/>
      <c r="DP49" s="65"/>
      <c r="DQ49" s="65"/>
      <c r="DR49" s="124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8"/>
      <c r="EE49" s="124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8"/>
      <c r="ER49" s="124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8"/>
      <c r="FE49" s="124"/>
      <c r="FF49" s="127"/>
      <c r="FG49" s="127"/>
      <c r="FH49" s="127"/>
      <c r="FI49" s="127"/>
      <c r="FJ49" s="127"/>
      <c r="FK49" s="127"/>
      <c r="FL49" s="127"/>
      <c r="FM49" s="127"/>
      <c r="FN49" s="127"/>
      <c r="FO49" s="127"/>
      <c r="FP49" s="127"/>
      <c r="FQ49" s="128"/>
      <c r="FR49" s="124"/>
      <c r="FS49" s="127"/>
      <c r="FT49" s="127"/>
      <c r="FU49" s="127"/>
      <c r="FV49" s="127"/>
      <c r="FW49" s="127"/>
      <c r="FX49" s="127"/>
      <c r="FY49" s="127"/>
      <c r="FZ49" s="127"/>
      <c r="GA49" s="127"/>
      <c r="GB49" s="127"/>
      <c r="GC49" s="127"/>
      <c r="GD49" s="128"/>
      <c r="GE49" s="124"/>
      <c r="GF49" s="127"/>
      <c r="GG49" s="127"/>
      <c r="GH49" s="127"/>
      <c r="GI49" s="127"/>
      <c r="GJ49" s="127"/>
      <c r="GK49" s="127"/>
      <c r="GL49" s="127"/>
      <c r="GM49" s="127"/>
      <c r="GN49" s="127"/>
      <c r="GO49" s="127"/>
      <c r="GP49" s="127"/>
      <c r="GQ49" s="128"/>
      <c r="GR49" s="124"/>
      <c r="GS49" s="127"/>
      <c r="GT49" s="127"/>
      <c r="GU49" s="127"/>
      <c r="GV49" s="127"/>
      <c r="GW49" s="127"/>
      <c r="GX49" s="127"/>
      <c r="GY49" s="127"/>
      <c r="GZ49" s="127"/>
      <c r="HA49" s="127"/>
      <c r="HB49" s="127"/>
      <c r="HC49" s="127"/>
      <c r="HD49" s="128"/>
      <c r="HE49" s="124"/>
      <c r="HF49" s="127"/>
      <c r="HG49" s="127"/>
      <c r="HH49" s="127"/>
      <c r="HI49" s="127"/>
      <c r="HJ49" s="127"/>
      <c r="HK49" s="127"/>
      <c r="HL49" s="127"/>
      <c r="HM49" s="127"/>
      <c r="HN49" s="127"/>
      <c r="HO49" s="127"/>
      <c r="HP49" s="127"/>
      <c r="HQ49" s="128"/>
      <c r="HR49" s="124"/>
      <c r="HS49" s="127"/>
      <c r="HT49" s="127"/>
      <c r="HU49" s="127"/>
      <c r="HV49" s="127"/>
      <c r="HW49" s="127"/>
      <c r="HX49" s="127"/>
      <c r="HY49" s="127"/>
      <c r="HZ49" s="127"/>
      <c r="IA49" s="127"/>
      <c r="IB49" s="127"/>
      <c r="IC49" s="127"/>
      <c r="ID49" s="128"/>
      <c r="IE49" s="133"/>
      <c r="IF49" s="134"/>
      <c r="IG49" s="134"/>
      <c r="IH49" s="134"/>
      <c r="II49" s="134"/>
      <c r="IJ49" s="134"/>
      <c r="IK49" s="134"/>
      <c r="IL49" s="134"/>
      <c r="IM49" s="134"/>
      <c r="IN49" s="134"/>
      <c r="IO49" s="13"/>
      <c r="IP49" s="13"/>
      <c r="IQ49" s="14"/>
    </row>
    <row r="50" spans="1:251" ht="11.1" customHeight="1" x14ac:dyDescent="0.2">
      <c r="A50" s="40"/>
      <c r="B50" s="218" t="s">
        <v>56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9"/>
      <c r="BX50" s="172" t="s">
        <v>57</v>
      </c>
      <c r="BY50" s="174"/>
      <c r="BZ50" s="174"/>
      <c r="CA50" s="174"/>
      <c r="CB50" s="174"/>
      <c r="CC50" s="174"/>
      <c r="CD50" s="174"/>
      <c r="CE50" s="175"/>
      <c r="CF50" s="185" t="s">
        <v>58</v>
      </c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5"/>
      <c r="CS50" s="172"/>
      <c r="CT50" s="174"/>
      <c r="CU50" s="174"/>
      <c r="CV50" s="174"/>
      <c r="CW50" s="174"/>
      <c r="CX50" s="174"/>
      <c r="CY50" s="174"/>
      <c r="CZ50" s="175"/>
      <c r="DA50" s="124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8"/>
      <c r="DN50" s="65"/>
      <c r="DO50" s="65"/>
      <c r="DP50" s="65"/>
      <c r="DQ50" s="65"/>
      <c r="DR50" s="124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8"/>
      <c r="EE50" s="124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8"/>
      <c r="ER50" s="124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8"/>
      <c r="FE50" s="124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8"/>
      <c r="FR50" s="124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8"/>
      <c r="GE50" s="124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8"/>
      <c r="GR50" s="124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8"/>
      <c r="HE50" s="124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  <c r="HQ50" s="128"/>
      <c r="HR50" s="124"/>
      <c r="HS50" s="127"/>
      <c r="HT50" s="127"/>
      <c r="HU50" s="127"/>
      <c r="HV50" s="127"/>
      <c r="HW50" s="127"/>
      <c r="HX50" s="127"/>
      <c r="HY50" s="127"/>
      <c r="HZ50" s="127"/>
      <c r="IA50" s="127"/>
      <c r="IB50" s="127"/>
      <c r="IC50" s="127"/>
      <c r="ID50" s="128"/>
      <c r="IE50" s="133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89"/>
    </row>
    <row r="51" spans="1:251" ht="11.1" customHeight="1" x14ac:dyDescent="0.2">
      <c r="A51" s="37"/>
      <c r="B51" s="179" t="s">
        <v>47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79"/>
      <c r="BW51" s="191"/>
      <c r="BX51" s="174" t="s">
        <v>180</v>
      </c>
      <c r="BY51" s="174"/>
      <c r="BZ51" s="174"/>
      <c r="CA51" s="174"/>
      <c r="CB51" s="174"/>
      <c r="CC51" s="174"/>
      <c r="CD51" s="174"/>
      <c r="CE51" s="175"/>
      <c r="CF51" s="185" t="s">
        <v>58</v>
      </c>
      <c r="CG51" s="174"/>
      <c r="CH51" s="174"/>
      <c r="CI51" s="174"/>
      <c r="CJ51" s="174"/>
      <c r="CK51" s="174"/>
      <c r="CL51" s="174"/>
      <c r="CM51" s="174"/>
      <c r="CN51" s="174"/>
      <c r="CO51" s="174"/>
      <c r="CP51" s="174"/>
      <c r="CQ51" s="174"/>
      <c r="CR51" s="175"/>
      <c r="CS51" s="174"/>
      <c r="CT51" s="174"/>
      <c r="CU51" s="174"/>
      <c r="CV51" s="174"/>
      <c r="CW51" s="174"/>
      <c r="CX51" s="174"/>
      <c r="CY51" s="174"/>
      <c r="CZ51" s="175"/>
      <c r="DA51" s="138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40"/>
      <c r="DN51" s="65"/>
      <c r="DO51" s="65"/>
      <c r="DP51" s="65"/>
      <c r="DQ51" s="65"/>
      <c r="DR51" s="138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40"/>
      <c r="EE51" s="138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40"/>
      <c r="ER51" s="138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40"/>
      <c r="FE51" s="138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40"/>
      <c r="FR51" s="138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40"/>
      <c r="GE51" s="138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40"/>
      <c r="GR51" s="138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40"/>
      <c r="HE51" s="138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40"/>
      <c r="HR51" s="138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40"/>
      <c r="IE51" s="220"/>
      <c r="IF51" s="221"/>
      <c r="IG51" s="221"/>
      <c r="IH51" s="221"/>
      <c r="II51" s="221"/>
      <c r="IJ51" s="221"/>
      <c r="IK51" s="221"/>
      <c r="IL51" s="221"/>
      <c r="IM51" s="221"/>
      <c r="IN51" s="221"/>
      <c r="IO51" s="221"/>
      <c r="IP51" s="221"/>
      <c r="IQ51" s="222"/>
    </row>
    <row r="52" spans="1:251" ht="11.1" customHeight="1" x14ac:dyDescent="0.2">
      <c r="A52" s="81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91"/>
      <c r="BX52" s="174"/>
      <c r="BY52" s="174"/>
      <c r="BZ52" s="174"/>
      <c r="CA52" s="174"/>
      <c r="CB52" s="174"/>
      <c r="CC52" s="174"/>
      <c r="CD52" s="174"/>
      <c r="CE52" s="175"/>
      <c r="CF52" s="185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5"/>
      <c r="CS52" s="174"/>
      <c r="CT52" s="174"/>
      <c r="CU52" s="174"/>
      <c r="CV52" s="174"/>
      <c r="CW52" s="174"/>
      <c r="CX52" s="174"/>
      <c r="CY52" s="174"/>
      <c r="CZ52" s="175"/>
      <c r="DA52" s="138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40"/>
      <c r="DN52" s="65"/>
      <c r="DO52" s="65"/>
      <c r="DP52" s="65"/>
      <c r="DQ52" s="65"/>
      <c r="DR52" s="138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40"/>
      <c r="EE52" s="138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40"/>
      <c r="ER52" s="138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40"/>
      <c r="FE52" s="138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40"/>
      <c r="FR52" s="138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40"/>
      <c r="GE52" s="138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40"/>
      <c r="GR52" s="138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40"/>
      <c r="HE52" s="138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40"/>
      <c r="HR52" s="138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40"/>
      <c r="IE52" s="133"/>
      <c r="IF52" s="134"/>
      <c r="IG52" s="134"/>
      <c r="IH52" s="134"/>
      <c r="II52" s="134"/>
      <c r="IJ52" s="134"/>
      <c r="IK52" s="134"/>
      <c r="IL52" s="134"/>
      <c r="IM52" s="134"/>
      <c r="IN52" s="134"/>
      <c r="IO52" s="21"/>
      <c r="IP52" s="21"/>
      <c r="IQ52" s="22"/>
    </row>
    <row r="53" spans="1:251" ht="11.1" customHeight="1" x14ac:dyDescent="0.2">
      <c r="A53" s="62"/>
      <c r="B53" s="179" t="s">
        <v>59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82"/>
      <c r="BX53" s="172" t="s">
        <v>60</v>
      </c>
      <c r="BY53" s="174"/>
      <c r="BZ53" s="174"/>
      <c r="CA53" s="174"/>
      <c r="CB53" s="174"/>
      <c r="CC53" s="174"/>
      <c r="CD53" s="174"/>
      <c r="CE53" s="175"/>
      <c r="CF53" s="185" t="s">
        <v>58</v>
      </c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5"/>
      <c r="CS53" s="172"/>
      <c r="CT53" s="174"/>
      <c r="CU53" s="174"/>
      <c r="CV53" s="174"/>
      <c r="CW53" s="174"/>
      <c r="CX53" s="174"/>
      <c r="CY53" s="174"/>
      <c r="CZ53" s="175"/>
      <c r="DA53" s="124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8"/>
      <c r="DN53" s="65"/>
      <c r="DO53" s="65"/>
      <c r="DP53" s="65"/>
      <c r="DQ53" s="65"/>
      <c r="DR53" s="124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8"/>
      <c r="EE53" s="124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8"/>
      <c r="ER53" s="124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8"/>
      <c r="FE53" s="124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8"/>
      <c r="FR53" s="124"/>
      <c r="FS53" s="127"/>
      <c r="FT53" s="127"/>
      <c r="FU53" s="127"/>
      <c r="FV53" s="127"/>
      <c r="FW53" s="127"/>
      <c r="FX53" s="127"/>
      <c r="FY53" s="127"/>
      <c r="FZ53" s="127"/>
      <c r="GA53" s="127"/>
      <c r="GB53" s="127"/>
      <c r="GC53" s="127"/>
      <c r="GD53" s="128"/>
      <c r="GE53" s="124"/>
      <c r="GF53" s="127"/>
      <c r="GG53" s="127"/>
      <c r="GH53" s="127"/>
      <c r="GI53" s="127"/>
      <c r="GJ53" s="127"/>
      <c r="GK53" s="127"/>
      <c r="GL53" s="127"/>
      <c r="GM53" s="127"/>
      <c r="GN53" s="127"/>
      <c r="GO53" s="127"/>
      <c r="GP53" s="127"/>
      <c r="GQ53" s="128"/>
      <c r="GR53" s="124"/>
      <c r="GS53" s="127"/>
      <c r="GT53" s="127"/>
      <c r="GU53" s="127"/>
      <c r="GV53" s="127"/>
      <c r="GW53" s="127"/>
      <c r="GX53" s="127"/>
      <c r="GY53" s="127"/>
      <c r="GZ53" s="127"/>
      <c r="HA53" s="127"/>
      <c r="HB53" s="127"/>
      <c r="HC53" s="127"/>
      <c r="HD53" s="128"/>
      <c r="HE53" s="124"/>
      <c r="HF53" s="127"/>
      <c r="HG53" s="127"/>
      <c r="HH53" s="127"/>
      <c r="HI53" s="127"/>
      <c r="HJ53" s="127"/>
      <c r="HK53" s="127"/>
      <c r="HL53" s="127"/>
      <c r="HM53" s="127"/>
      <c r="HN53" s="127"/>
      <c r="HO53" s="127"/>
      <c r="HP53" s="127"/>
      <c r="HQ53" s="128"/>
      <c r="HR53" s="124"/>
      <c r="HS53" s="127"/>
      <c r="HT53" s="127"/>
      <c r="HU53" s="127"/>
      <c r="HV53" s="127"/>
      <c r="HW53" s="127"/>
      <c r="HX53" s="127"/>
      <c r="HY53" s="127"/>
      <c r="HZ53" s="127"/>
      <c r="IA53" s="127"/>
      <c r="IB53" s="127"/>
      <c r="IC53" s="127"/>
      <c r="ID53" s="128"/>
      <c r="IE53" s="133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89"/>
    </row>
    <row r="54" spans="1:251" ht="11.1" customHeight="1" x14ac:dyDescent="0.2">
      <c r="A54" s="37"/>
      <c r="B54" s="179" t="s">
        <v>47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91"/>
      <c r="BX54" s="174"/>
      <c r="BY54" s="174"/>
      <c r="BZ54" s="174"/>
      <c r="CA54" s="174"/>
      <c r="CB54" s="174"/>
      <c r="CC54" s="174"/>
      <c r="CD54" s="174"/>
      <c r="CE54" s="175"/>
      <c r="CF54" s="185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5"/>
      <c r="CS54" s="174"/>
      <c r="CT54" s="174"/>
      <c r="CU54" s="174"/>
      <c r="CV54" s="174"/>
      <c r="CW54" s="174"/>
      <c r="CX54" s="174"/>
      <c r="CY54" s="174"/>
      <c r="CZ54" s="175"/>
      <c r="DA54" s="138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40"/>
      <c r="DN54" s="65"/>
      <c r="DO54" s="65"/>
      <c r="DP54" s="65"/>
      <c r="DQ54" s="65"/>
      <c r="DR54" s="138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40"/>
      <c r="EE54" s="138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40"/>
      <c r="ER54" s="138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40"/>
      <c r="FE54" s="138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40"/>
      <c r="FR54" s="138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40"/>
      <c r="GE54" s="138"/>
      <c r="GF54" s="139"/>
      <c r="GG54" s="139"/>
      <c r="GH54" s="139"/>
      <c r="GI54" s="139"/>
      <c r="GJ54" s="139"/>
      <c r="GK54" s="139"/>
      <c r="GL54" s="139"/>
      <c r="GM54" s="139"/>
      <c r="GN54" s="139"/>
      <c r="GO54" s="139"/>
      <c r="GP54" s="139"/>
      <c r="GQ54" s="140"/>
      <c r="GR54" s="138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40"/>
      <c r="HE54" s="138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40"/>
      <c r="HR54" s="138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40"/>
      <c r="IE54" s="220"/>
      <c r="IF54" s="221"/>
      <c r="IG54" s="221"/>
      <c r="IH54" s="221"/>
      <c r="II54" s="221"/>
      <c r="IJ54" s="221"/>
      <c r="IK54" s="221"/>
      <c r="IL54" s="221"/>
      <c r="IM54" s="221"/>
      <c r="IN54" s="221"/>
      <c r="IO54" s="221"/>
      <c r="IP54" s="221"/>
      <c r="IQ54" s="222"/>
    </row>
    <row r="55" spans="1:251" ht="11.1" customHeight="1" x14ac:dyDescent="0.2">
      <c r="A55" s="37"/>
      <c r="B55" s="186" t="s">
        <v>207</v>
      </c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96"/>
      <c r="BX55" s="174" t="s">
        <v>208</v>
      </c>
      <c r="BY55" s="174"/>
      <c r="BZ55" s="174"/>
      <c r="CA55" s="174"/>
      <c r="CB55" s="174"/>
      <c r="CC55" s="174"/>
      <c r="CD55" s="174"/>
      <c r="CE55" s="175"/>
      <c r="CF55" s="185" t="s">
        <v>58</v>
      </c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5"/>
      <c r="CS55" s="174" t="s">
        <v>284</v>
      </c>
      <c r="CT55" s="174"/>
      <c r="CU55" s="174"/>
      <c r="CV55" s="174"/>
      <c r="CW55" s="174"/>
      <c r="CX55" s="174"/>
      <c r="CY55" s="174"/>
      <c r="CZ55" s="175"/>
      <c r="DA55" s="138">
        <f>DN55+DO55+DQ55</f>
        <v>2176925.23</v>
      </c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40"/>
      <c r="DN55" s="65">
        <v>0</v>
      </c>
      <c r="DO55" s="65">
        <v>0</v>
      </c>
      <c r="DP55" s="65"/>
      <c r="DQ55" s="65">
        <v>2176925.23</v>
      </c>
      <c r="DR55" s="138">
        <f>FE55+ER55+EE55</f>
        <v>0</v>
      </c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40"/>
      <c r="EE55" s="138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40"/>
      <c r="ER55" s="138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40"/>
      <c r="FE55" s="138">
        <v>0</v>
      </c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40"/>
      <c r="FR55" s="138">
        <v>0</v>
      </c>
      <c r="FS55" s="139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40"/>
      <c r="GE55" s="138">
        <v>0</v>
      </c>
      <c r="GF55" s="139"/>
      <c r="GG55" s="139"/>
      <c r="GH55" s="139"/>
      <c r="GI55" s="139"/>
      <c r="GJ55" s="139"/>
      <c r="GK55" s="139"/>
      <c r="GL55" s="139"/>
      <c r="GM55" s="139"/>
      <c r="GN55" s="139"/>
      <c r="GO55" s="139"/>
      <c r="GP55" s="139"/>
      <c r="GQ55" s="140"/>
      <c r="GR55" s="138">
        <v>0</v>
      </c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  <c r="HD55" s="140"/>
      <c r="HE55" s="138">
        <v>0</v>
      </c>
      <c r="HF55" s="139"/>
      <c r="HG55" s="139"/>
      <c r="HH55" s="139"/>
      <c r="HI55" s="139"/>
      <c r="HJ55" s="139"/>
      <c r="HK55" s="139"/>
      <c r="HL55" s="139"/>
      <c r="HM55" s="139"/>
      <c r="HN55" s="139"/>
      <c r="HO55" s="139"/>
      <c r="HP55" s="139"/>
      <c r="HQ55" s="140"/>
      <c r="HR55" s="138"/>
      <c r="HS55" s="139"/>
      <c r="HT55" s="139"/>
      <c r="HU55" s="139"/>
      <c r="HV55" s="139"/>
      <c r="HW55" s="139"/>
      <c r="HX55" s="139"/>
      <c r="HY55" s="139"/>
      <c r="HZ55" s="139"/>
      <c r="IA55" s="139"/>
      <c r="IB55" s="139"/>
      <c r="IC55" s="139"/>
      <c r="ID55" s="140"/>
      <c r="IE55" s="133"/>
      <c r="IF55" s="134"/>
      <c r="IG55" s="134"/>
      <c r="IH55" s="134"/>
      <c r="II55" s="134"/>
      <c r="IJ55" s="134"/>
      <c r="IK55" s="134"/>
      <c r="IL55" s="134"/>
      <c r="IM55" s="134"/>
      <c r="IN55" s="134"/>
      <c r="IO55" s="34"/>
      <c r="IP55" s="34"/>
      <c r="IQ55" s="35"/>
    </row>
    <row r="56" spans="1:251" ht="11.1" customHeight="1" x14ac:dyDescent="0.2">
      <c r="A56" s="37"/>
      <c r="B56" s="186" t="s">
        <v>47</v>
      </c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96"/>
      <c r="BX56" s="174"/>
      <c r="BY56" s="174"/>
      <c r="BZ56" s="174"/>
      <c r="CA56" s="174"/>
      <c r="CB56" s="174"/>
      <c r="CC56" s="174"/>
      <c r="CD56" s="174"/>
      <c r="CE56" s="175"/>
      <c r="CF56" s="185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5"/>
      <c r="CS56" s="174"/>
      <c r="CT56" s="174"/>
      <c r="CU56" s="174"/>
      <c r="CV56" s="174"/>
      <c r="CW56" s="174"/>
      <c r="CX56" s="174"/>
      <c r="CY56" s="174"/>
      <c r="CZ56" s="175"/>
      <c r="DA56" s="138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40"/>
      <c r="DN56" s="65"/>
      <c r="DO56" s="65"/>
      <c r="DP56" s="65"/>
      <c r="DQ56" s="65"/>
      <c r="DR56" s="138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40"/>
      <c r="EE56" s="138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40"/>
      <c r="ER56" s="138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40"/>
      <c r="FE56" s="138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40"/>
      <c r="FR56" s="138"/>
      <c r="FS56" s="139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40"/>
      <c r="GE56" s="138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40"/>
      <c r="GR56" s="138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40"/>
      <c r="HE56" s="138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40"/>
      <c r="HR56" s="138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40"/>
      <c r="IE56" s="133"/>
      <c r="IF56" s="134"/>
      <c r="IG56" s="134"/>
      <c r="IH56" s="134"/>
      <c r="II56" s="134"/>
      <c r="IJ56" s="134"/>
      <c r="IK56" s="134"/>
      <c r="IL56" s="134"/>
      <c r="IM56" s="134"/>
      <c r="IN56" s="134"/>
      <c r="IO56" s="34"/>
      <c r="IP56" s="34"/>
      <c r="IQ56" s="35"/>
    </row>
    <row r="57" spans="1:251" ht="11.1" customHeight="1" x14ac:dyDescent="0.2">
      <c r="A57" s="37"/>
      <c r="B57" s="186" t="s">
        <v>209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96"/>
      <c r="BX57" s="174" t="s">
        <v>210</v>
      </c>
      <c r="BY57" s="174"/>
      <c r="BZ57" s="174"/>
      <c r="CA57" s="174"/>
      <c r="CB57" s="174"/>
      <c r="CC57" s="174"/>
      <c r="CD57" s="174"/>
      <c r="CE57" s="175"/>
      <c r="CF57" s="185" t="s">
        <v>61</v>
      </c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5"/>
      <c r="CS57" s="174"/>
      <c r="CT57" s="174"/>
      <c r="CU57" s="174"/>
      <c r="CV57" s="174"/>
      <c r="CW57" s="174"/>
      <c r="CX57" s="174"/>
      <c r="CY57" s="174"/>
      <c r="CZ57" s="175"/>
      <c r="DA57" s="138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40"/>
      <c r="DN57" s="65"/>
      <c r="DO57" s="65"/>
      <c r="DP57" s="65"/>
      <c r="DQ57" s="65"/>
      <c r="DR57" s="138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40"/>
      <c r="EE57" s="138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40"/>
      <c r="ER57" s="138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40"/>
      <c r="FE57" s="138"/>
      <c r="FF57" s="139"/>
      <c r="FG57" s="139"/>
      <c r="FH57" s="139"/>
      <c r="FI57" s="139"/>
      <c r="FJ57" s="139"/>
      <c r="FK57" s="139"/>
      <c r="FL57" s="139"/>
      <c r="FM57" s="139"/>
      <c r="FN57" s="139"/>
      <c r="FO57" s="139"/>
      <c r="FP57" s="139"/>
      <c r="FQ57" s="140"/>
      <c r="FR57" s="138"/>
      <c r="FS57" s="139"/>
      <c r="FT57" s="139"/>
      <c r="FU57" s="139"/>
      <c r="FV57" s="139"/>
      <c r="FW57" s="139"/>
      <c r="FX57" s="139"/>
      <c r="FY57" s="139"/>
      <c r="FZ57" s="139"/>
      <c r="GA57" s="139"/>
      <c r="GB57" s="139"/>
      <c r="GC57" s="139"/>
      <c r="GD57" s="140"/>
      <c r="GE57" s="138"/>
      <c r="GF57" s="139"/>
      <c r="GG57" s="139"/>
      <c r="GH57" s="139"/>
      <c r="GI57" s="139"/>
      <c r="GJ57" s="139"/>
      <c r="GK57" s="139"/>
      <c r="GL57" s="139"/>
      <c r="GM57" s="139"/>
      <c r="GN57" s="139"/>
      <c r="GO57" s="139"/>
      <c r="GP57" s="139"/>
      <c r="GQ57" s="140"/>
      <c r="GR57" s="138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40"/>
      <c r="HE57" s="138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40"/>
      <c r="HR57" s="138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40"/>
      <c r="IE57" s="133"/>
      <c r="IF57" s="134"/>
      <c r="IG57" s="134"/>
      <c r="IH57" s="134"/>
      <c r="II57" s="134"/>
      <c r="IJ57" s="134"/>
      <c r="IK57" s="134"/>
      <c r="IL57" s="134"/>
      <c r="IM57" s="134"/>
      <c r="IN57" s="134"/>
      <c r="IO57" s="34"/>
      <c r="IP57" s="34"/>
      <c r="IQ57" s="35"/>
    </row>
    <row r="58" spans="1:251" ht="11.1" customHeight="1" x14ac:dyDescent="0.2">
      <c r="A58" s="37"/>
      <c r="B58" s="186" t="s">
        <v>47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96"/>
      <c r="BX58" s="174"/>
      <c r="BY58" s="174"/>
      <c r="BZ58" s="174"/>
      <c r="CA58" s="174"/>
      <c r="CB58" s="174"/>
      <c r="CC58" s="174"/>
      <c r="CD58" s="174"/>
      <c r="CE58" s="175"/>
      <c r="CF58" s="185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5"/>
      <c r="CS58" s="174"/>
      <c r="CT58" s="174"/>
      <c r="CU58" s="174"/>
      <c r="CV58" s="174"/>
      <c r="CW58" s="174"/>
      <c r="CX58" s="174"/>
      <c r="CY58" s="174"/>
      <c r="CZ58" s="175"/>
      <c r="DA58" s="138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40"/>
      <c r="DN58" s="65"/>
      <c r="DO58" s="65"/>
      <c r="DP58" s="65"/>
      <c r="DQ58" s="65"/>
      <c r="DR58" s="138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40"/>
      <c r="EE58" s="138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40"/>
      <c r="ER58" s="138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40"/>
      <c r="FE58" s="138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40"/>
      <c r="FR58" s="138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40"/>
      <c r="GE58" s="138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139"/>
      <c r="GQ58" s="140"/>
      <c r="GR58" s="138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40"/>
      <c r="HE58" s="138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40"/>
      <c r="HR58" s="138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40"/>
      <c r="IE58" s="133"/>
      <c r="IF58" s="134"/>
      <c r="IG58" s="134"/>
      <c r="IH58" s="134"/>
      <c r="II58" s="134"/>
      <c r="IJ58" s="134"/>
      <c r="IK58" s="134"/>
      <c r="IL58" s="134"/>
      <c r="IM58" s="134"/>
      <c r="IN58" s="134"/>
      <c r="IO58" s="34"/>
      <c r="IP58" s="34"/>
      <c r="IQ58" s="35"/>
    </row>
    <row r="59" spans="1:251" ht="11.1" customHeight="1" x14ac:dyDescent="0.2">
      <c r="A59" s="37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96"/>
      <c r="BX59" s="174"/>
      <c r="BY59" s="174"/>
      <c r="BZ59" s="174"/>
      <c r="CA59" s="174"/>
      <c r="CB59" s="174"/>
      <c r="CC59" s="174"/>
      <c r="CD59" s="174"/>
      <c r="CE59" s="175"/>
      <c r="CF59" s="185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5"/>
      <c r="CS59" s="174"/>
      <c r="CT59" s="174"/>
      <c r="CU59" s="174"/>
      <c r="CV59" s="174"/>
      <c r="CW59" s="174"/>
      <c r="CX59" s="174"/>
      <c r="CY59" s="174"/>
      <c r="CZ59" s="175"/>
      <c r="DA59" s="138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40"/>
      <c r="DN59" s="65"/>
      <c r="DO59" s="65"/>
      <c r="DP59" s="65"/>
      <c r="DQ59" s="65"/>
      <c r="DR59" s="138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40"/>
      <c r="EE59" s="138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40"/>
      <c r="ER59" s="138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40"/>
      <c r="FE59" s="138"/>
      <c r="FF59" s="139"/>
      <c r="FG59" s="139"/>
      <c r="FH59" s="139"/>
      <c r="FI59" s="139"/>
      <c r="FJ59" s="139"/>
      <c r="FK59" s="139"/>
      <c r="FL59" s="139"/>
      <c r="FM59" s="139"/>
      <c r="FN59" s="139"/>
      <c r="FO59" s="139"/>
      <c r="FP59" s="139"/>
      <c r="FQ59" s="140"/>
      <c r="FR59" s="138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40"/>
      <c r="GE59" s="138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40"/>
      <c r="GR59" s="138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40"/>
      <c r="HE59" s="138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40"/>
      <c r="HR59" s="138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40"/>
      <c r="IE59" s="133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34"/>
      <c r="IQ59" s="35"/>
    </row>
    <row r="60" spans="1:251" ht="11.1" customHeight="1" x14ac:dyDescent="0.2">
      <c r="A60" s="62"/>
      <c r="B60" s="179" t="s">
        <v>306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91"/>
      <c r="BX60" s="172" t="s">
        <v>62</v>
      </c>
      <c r="BY60" s="174"/>
      <c r="BZ60" s="174"/>
      <c r="CA60" s="174"/>
      <c r="CB60" s="174"/>
      <c r="CC60" s="174"/>
      <c r="CD60" s="174"/>
      <c r="CE60" s="175"/>
      <c r="CF60" s="185" t="s">
        <v>108</v>
      </c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5"/>
      <c r="CS60" s="172" t="s">
        <v>305</v>
      </c>
      <c r="CT60" s="174"/>
      <c r="CU60" s="174"/>
      <c r="CV60" s="174"/>
      <c r="CW60" s="174"/>
      <c r="CX60" s="174"/>
      <c r="CY60" s="174"/>
      <c r="CZ60" s="175"/>
      <c r="DA60" s="124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8"/>
      <c r="DN60" s="65"/>
      <c r="DO60" s="65">
        <v>0</v>
      </c>
      <c r="DP60" s="65"/>
      <c r="DQ60" s="65"/>
      <c r="DR60" s="124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8"/>
      <c r="EE60" s="124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8"/>
      <c r="ER60" s="124"/>
      <c r="ES60" s="127"/>
      <c r="ET60" s="127"/>
      <c r="EU60" s="127"/>
      <c r="EV60" s="127"/>
      <c r="EW60" s="127"/>
      <c r="EX60" s="127"/>
      <c r="EY60" s="127"/>
      <c r="EZ60" s="127"/>
      <c r="FA60" s="127"/>
      <c r="FB60" s="127"/>
      <c r="FC60" s="127"/>
      <c r="FD60" s="128"/>
      <c r="FE60" s="124"/>
      <c r="FF60" s="127"/>
      <c r="FG60" s="127"/>
      <c r="FH60" s="127"/>
      <c r="FI60" s="127"/>
      <c r="FJ60" s="127"/>
      <c r="FK60" s="127"/>
      <c r="FL60" s="127"/>
      <c r="FM60" s="127"/>
      <c r="FN60" s="127"/>
      <c r="FO60" s="127"/>
      <c r="FP60" s="127"/>
      <c r="FQ60" s="128"/>
      <c r="FR60" s="124"/>
      <c r="FS60" s="127"/>
      <c r="FT60" s="127"/>
      <c r="FU60" s="127"/>
      <c r="FV60" s="127"/>
      <c r="FW60" s="127"/>
      <c r="FX60" s="127"/>
      <c r="FY60" s="127"/>
      <c r="FZ60" s="127"/>
      <c r="GA60" s="127"/>
      <c r="GB60" s="127"/>
      <c r="GC60" s="127"/>
      <c r="GD60" s="128"/>
      <c r="GE60" s="124"/>
      <c r="GF60" s="127"/>
      <c r="GG60" s="127"/>
      <c r="GH60" s="127"/>
      <c r="GI60" s="127"/>
      <c r="GJ60" s="127"/>
      <c r="GK60" s="127"/>
      <c r="GL60" s="127"/>
      <c r="GM60" s="127"/>
      <c r="GN60" s="127"/>
      <c r="GO60" s="127"/>
      <c r="GP60" s="127"/>
      <c r="GQ60" s="128"/>
      <c r="GR60" s="124"/>
      <c r="GS60" s="127"/>
      <c r="GT60" s="127"/>
      <c r="GU60" s="127"/>
      <c r="GV60" s="127"/>
      <c r="GW60" s="127"/>
      <c r="GX60" s="127"/>
      <c r="GY60" s="127"/>
      <c r="GZ60" s="127"/>
      <c r="HA60" s="127"/>
      <c r="HB60" s="127"/>
      <c r="HC60" s="127"/>
      <c r="HD60" s="128"/>
      <c r="HE60" s="124"/>
      <c r="HF60" s="127"/>
      <c r="HG60" s="127"/>
      <c r="HH60" s="127"/>
      <c r="HI60" s="127"/>
      <c r="HJ60" s="127"/>
      <c r="HK60" s="127"/>
      <c r="HL60" s="127"/>
      <c r="HM60" s="127"/>
      <c r="HN60" s="127"/>
      <c r="HO60" s="127"/>
      <c r="HP60" s="127"/>
      <c r="HQ60" s="128"/>
      <c r="HR60" s="124"/>
      <c r="HS60" s="127"/>
      <c r="HT60" s="127"/>
      <c r="HU60" s="127"/>
      <c r="HV60" s="127"/>
      <c r="HW60" s="127"/>
      <c r="HX60" s="127"/>
      <c r="HY60" s="127"/>
      <c r="HZ60" s="127"/>
      <c r="IA60" s="127"/>
      <c r="IB60" s="127"/>
      <c r="IC60" s="127"/>
      <c r="ID60" s="128"/>
      <c r="IE60" s="133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89"/>
    </row>
    <row r="61" spans="1:251" ht="11.1" customHeight="1" x14ac:dyDescent="0.2">
      <c r="A61" s="40"/>
      <c r="B61" s="218" t="s">
        <v>47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9"/>
      <c r="BX61" s="172"/>
      <c r="BY61" s="174"/>
      <c r="BZ61" s="174"/>
      <c r="CA61" s="174"/>
      <c r="CB61" s="174"/>
      <c r="CC61" s="174"/>
      <c r="CD61" s="174"/>
      <c r="CE61" s="175"/>
      <c r="CF61" s="185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5"/>
      <c r="CS61" s="172"/>
      <c r="CT61" s="174"/>
      <c r="CU61" s="174"/>
      <c r="CV61" s="174"/>
      <c r="CW61" s="174"/>
      <c r="CX61" s="174"/>
      <c r="CY61" s="174"/>
      <c r="CZ61" s="175"/>
      <c r="DA61" s="124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8"/>
      <c r="DN61" s="65"/>
      <c r="DO61" s="65"/>
      <c r="DP61" s="65"/>
      <c r="DQ61" s="65"/>
      <c r="DR61" s="124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8"/>
      <c r="EE61" s="124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8"/>
      <c r="ER61" s="124"/>
      <c r="ES61" s="127"/>
      <c r="ET61" s="127"/>
      <c r="EU61" s="127"/>
      <c r="EV61" s="127"/>
      <c r="EW61" s="127"/>
      <c r="EX61" s="127"/>
      <c r="EY61" s="127"/>
      <c r="EZ61" s="127"/>
      <c r="FA61" s="127"/>
      <c r="FB61" s="127"/>
      <c r="FC61" s="127"/>
      <c r="FD61" s="128"/>
      <c r="FE61" s="124"/>
      <c r="FF61" s="127"/>
      <c r="FG61" s="127"/>
      <c r="FH61" s="127"/>
      <c r="FI61" s="127"/>
      <c r="FJ61" s="127"/>
      <c r="FK61" s="127"/>
      <c r="FL61" s="127"/>
      <c r="FM61" s="127"/>
      <c r="FN61" s="127"/>
      <c r="FO61" s="127"/>
      <c r="FP61" s="127"/>
      <c r="FQ61" s="128"/>
      <c r="FR61" s="124"/>
      <c r="FS61" s="127"/>
      <c r="FT61" s="127"/>
      <c r="FU61" s="127"/>
      <c r="FV61" s="127"/>
      <c r="FW61" s="127"/>
      <c r="FX61" s="127"/>
      <c r="FY61" s="127"/>
      <c r="FZ61" s="127"/>
      <c r="GA61" s="127"/>
      <c r="GB61" s="127"/>
      <c r="GC61" s="127"/>
      <c r="GD61" s="128"/>
      <c r="GE61" s="124"/>
      <c r="GF61" s="127"/>
      <c r="GG61" s="127"/>
      <c r="GH61" s="127"/>
      <c r="GI61" s="127"/>
      <c r="GJ61" s="127"/>
      <c r="GK61" s="127"/>
      <c r="GL61" s="127"/>
      <c r="GM61" s="127"/>
      <c r="GN61" s="127"/>
      <c r="GO61" s="127"/>
      <c r="GP61" s="127"/>
      <c r="GQ61" s="128"/>
      <c r="GR61" s="124"/>
      <c r="GS61" s="127"/>
      <c r="GT61" s="127"/>
      <c r="GU61" s="127"/>
      <c r="GV61" s="127"/>
      <c r="GW61" s="127"/>
      <c r="GX61" s="127"/>
      <c r="GY61" s="127"/>
      <c r="GZ61" s="127"/>
      <c r="HA61" s="127"/>
      <c r="HB61" s="127"/>
      <c r="HC61" s="127"/>
      <c r="HD61" s="128"/>
      <c r="HE61" s="124"/>
      <c r="HF61" s="127"/>
      <c r="HG61" s="127"/>
      <c r="HH61" s="127"/>
      <c r="HI61" s="127"/>
      <c r="HJ61" s="127"/>
      <c r="HK61" s="127"/>
      <c r="HL61" s="127"/>
      <c r="HM61" s="127"/>
      <c r="HN61" s="127"/>
      <c r="HO61" s="127"/>
      <c r="HP61" s="127"/>
      <c r="HQ61" s="128"/>
      <c r="HR61" s="124"/>
      <c r="HS61" s="127"/>
      <c r="HT61" s="127"/>
      <c r="HU61" s="127"/>
      <c r="HV61" s="127"/>
      <c r="HW61" s="127"/>
      <c r="HX61" s="127"/>
      <c r="HY61" s="127"/>
      <c r="HZ61" s="127"/>
      <c r="IA61" s="127"/>
      <c r="IB61" s="127"/>
      <c r="IC61" s="127"/>
      <c r="ID61" s="128"/>
      <c r="IE61" s="133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89"/>
    </row>
    <row r="62" spans="1:251" ht="11.1" customHeight="1" x14ac:dyDescent="0.2">
      <c r="A62" s="37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91"/>
      <c r="BX62" s="174"/>
      <c r="BY62" s="174"/>
      <c r="BZ62" s="174"/>
      <c r="CA62" s="174"/>
      <c r="CB62" s="174"/>
      <c r="CC62" s="174"/>
      <c r="CD62" s="174"/>
      <c r="CE62" s="175"/>
      <c r="CF62" s="185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5"/>
      <c r="CS62" s="174"/>
      <c r="CT62" s="174"/>
      <c r="CU62" s="174"/>
      <c r="CV62" s="174"/>
      <c r="CW62" s="174"/>
      <c r="CX62" s="174"/>
      <c r="CY62" s="174"/>
      <c r="CZ62" s="175"/>
      <c r="DA62" s="124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8"/>
      <c r="DN62" s="65"/>
      <c r="DO62" s="65"/>
      <c r="DP62" s="65"/>
      <c r="DQ62" s="65"/>
      <c r="DR62" s="124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8"/>
      <c r="EE62" s="124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8"/>
      <c r="ER62" s="124"/>
      <c r="ES62" s="127"/>
      <c r="ET62" s="127"/>
      <c r="EU62" s="127"/>
      <c r="EV62" s="127"/>
      <c r="EW62" s="127"/>
      <c r="EX62" s="127"/>
      <c r="EY62" s="127"/>
      <c r="EZ62" s="127"/>
      <c r="FA62" s="127"/>
      <c r="FB62" s="127"/>
      <c r="FC62" s="127"/>
      <c r="FD62" s="128"/>
      <c r="FE62" s="124"/>
      <c r="FF62" s="127"/>
      <c r="FG62" s="127"/>
      <c r="FH62" s="127"/>
      <c r="FI62" s="127"/>
      <c r="FJ62" s="127"/>
      <c r="FK62" s="127"/>
      <c r="FL62" s="127"/>
      <c r="FM62" s="127"/>
      <c r="FN62" s="127"/>
      <c r="FO62" s="127"/>
      <c r="FP62" s="127"/>
      <c r="FQ62" s="128"/>
      <c r="FR62" s="124"/>
      <c r="FS62" s="127"/>
      <c r="FT62" s="127"/>
      <c r="FU62" s="127"/>
      <c r="FV62" s="127"/>
      <c r="FW62" s="127"/>
      <c r="FX62" s="127"/>
      <c r="FY62" s="127"/>
      <c r="FZ62" s="127"/>
      <c r="GA62" s="127"/>
      <c r="GB62" s="127"/>
      <c r="GC62" s="127"/>
      <c r="GD62" s="128"/>
      <c r="GE62" s="124"/>
      <c r="GF62" s="127"/>
      <c r="GG62" s="127"/>
      <c r="GH62" s="127"/>
      <c r="GI62" s="127"/>
      <c r="GJ62" s="127"/>
      <c r="GK62" s="127"/>
      <c r="GL62" s="127"/>
      <c r="GM62" s="127"/>
      <c r="GN62" s="127"/>
      <c r="GO62" s="127"/>
      <c r="GP62" s="127"/>
      <c r="GQ62" s="128"/>
      <c r="GR62" s="124"/>
      <c r="GS62" s="127"/>
      <c r="GT62" s="127"/>
      <c r="GU62" s="127"/>
      <c r="GV62" s="127"/>
      <c r="GW62" s="127"/>
      <c r="GX62" s="127"/>
      <c r="GY62" s="127"/>
      <c r="GZ62" s="127"/>
      <c r="HA62" s="127"/>
      <c r="HB62" s="127"/>
      <c r="HC62" s="127"/>
      <c r="HD62" s="128"/>
      <c r="HE62" s="124"/>
      <c r="HF62" s="127"/>
      <c r="HG62" s="127"/>
      <c r="HH62" s="127"/>
      <c r="HI62" s="127"/>
      <c r="HJ62" s="127"/>
      <c r="HK62" s="127"/>
      <c r="HL62" s="127"/>
      <c r="HM62" s="127"/>
      <c r="HN62" s="127"/>
      <c r="HO62" s="127"/>
      <c r="HP62" s="127"/>
      <c r="HQ62" s="128"/>
      <c r="HR62" s="124"/>
      <c r="HS62" s="127"/>
      <c r="HT62" s="127"/>
      <c r="HU62" s="127"/>
      <c r="HV62" s="127"/>
      <c r="HW62" s="127"/>
      <c r="HX62" s="127"/>
      <c r="HY62" s="127"/>
      <c r="HZ62" s="127"/>
      <c r="IA62" s="127"/>
      <c r="IB62" s="127"/>
      <c r="IC62" s="127"/>
      <c r="ID62" s="128"/>
      <c r="IE62" s="133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89"/>
    </row>
    <row r="63" spans="1:251" ht="12.75" customHeight="1" x14ac:dyDescent="0.2">
      <c r="A63" s="61"/>
      <c r="B63" s="179" t="s">
        <v>211</v>
      </c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82"/>
      <c r="BX63" s="172" t="s">
        <v>63</v>
      </c>
      <c r="BY63" s="174"/>
      <c r="BZ63" s="174"/>
      <c r="CA63" s="174"/>
      <c r="CB63" s="174"/>
      <c r="CC63" s="174"/>
      <c r="CD63" s="174"/>
      <c r="CE63" s="175"/>
      <c r="CF63" s="185" t="s">
        <v>40</v>
      </c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5"/>
      <c r="CS63" s="172"/>
      <c r="CT63" s="174"/>
      <c r="CU63" s="174"/>
      <c r="CV63" s="174"/>
      <c r="CW63" s="174"/>
      <c r="CX63" s="174"/>
      <c r="CY63" s="174"/>
      <c r="CZ63" s="175"/>
      <c r="DA63" s="124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8"/>
      <c r="DN63" s="65"/>
      <c r="DO63" s="65"/>
      <c r="DP63" s="65"/>
      <c r="DQ63" s="65"/>
      <c r="DR63" s="124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8"/>
      <c r="EE63" s="124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8"/>
      <c r="ER63" s="124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8"/>
      <c r="FE63" s="124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8"/>
      <c r="FR63" s="124"/>
      <c r="FS63" s="127"/>
      <c r="FT63" s="127"/>
      <c r="FU63" s="127"/>
      <c r="FV63" s="127"/>
      <c r="FW63" s="127"/>
      <c r="FX63" s="127"/>
      <c r="FY63" s="127"/>
      <c r="FZ63" s="127"/>
      <c r="GA63" s="127"/>
      <c r="GB63" s="127"/>
      <c r="GC63" s="127"/>
      <c r="GD63" s="128"/>
      <c r="GE63" s="124"/>
      <c r="GF63" s="127"/>
      <c r="GG63" s="127"/>
      <c r="GH63" s="127"/>
      <c r="GI63" s="127"/>
      <c r="GJ63" s="127"/>
      <c r="GK63" s="127"/>
      <c r="GL63" s="127"/>
      <c r="GM63" s="127"/>
      <c r="GN63" s="127"/>
      <c r="GO63" s="127"/>
      <c r="GP63" s="127"/>
      <c r="GQ63" s="128"/>
      <c r="GR63" s="124"/>
      <c r="GS63" s="127"/>
      <c r="GT63" s="127"/>
      <c r="GU63" s="127"/>
      <c r="GV63" s="127"/>
      <c r="GW63" s="127"/>
      <c r="GX63" s="127"/>
      <c r="GY63" s="127"/>
      <c r="GZ63" s="127"/>
      <c r="HA63" s="127"/>
      <c r="HB63" s="127"/>
      <c r="HC63" s="127"/>
      <c r="HD63" s="128"/>
      <c r="HE63" s="124"/>
      <c r="HF63" s="127"/>
      <c r="HG63" s="127"/>
      <c r="HH63" s="127"/>
      <c r="HI63" s="127"/>
      <c r="HJ63" s="127"/>
      <c r="HK63" s="127"/>
      <c r="HL63" s="127"/>
      <c r="HM63" s="127"/>
      <c r="HN63" s="127"/>
      <c r="HO63" s="127"/>
      <c r="HP63" s="127"/>
      <c r="HQ63" s="128"/>
      <c r="HR63" s="124"/>
      <c r="HS63" s="127"/>
      <c r="HT63" s="127"/>
      <c r="HU63" s="127"/>
      <c r="HV63" s="127"/>
      <c r="HW63" s="127"/>
      <c r="HX63" s="127"/>
      <c r="HY63" s="127"/>
      <c r="HZ63" s="127"/>
      <c r="IA63" s="127"/>
      <c r="IB63" s="127"/>
      <c r="IC63" s="127"/>
      <c r="ID63" s="128"/>
      <c r="IE63" s="133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89"/>
    </row>
    <row r="64" spans="1:251" ht="12.75" customHeight="1" x14ac:dyDescent="0.2">
      <c r="A64" s="63"/>
      <c r="B64" s="179" t="s">
        <v>47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91"/>
      <c r="BX64" s="185"/>
      <c r="BY64" s="174"/>
      <c r="BZ64" s="174"/>
      <c r="CA64" s="174"/>
      <c r="CB64" s="174"/>
      <c r="CC64" s="174"/>
      <c r="CD64" s="174"/>
      <c r="CE64" s="175"/>
      <c r="CF64" s="185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5"/>
      <c r="CS64" s="185"/>
      <c r="CT64" s="174"/>
      <c r="CU64" s="174"/>
      <c r="CV64" s="174"/>
      <c r="CW64" s="174"/>
      <c r="CX64" s="174"/>
      <c r="CY64" s="174"/>
      <c r="CZ64" s="175"/>
      <c r="DA64" s="124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8"/>
      <c r="DN64" s="65"/>
      <c r="DO64" s="65"/>
      <c r="DP64" s="65"/>
      <c r="DQ64" s="65"/>
      <c r="DR64" s="124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8"/>
      <c r="EE64" s="124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8"/>
      <c r="ER64" s="124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8"/>
      <c r="FE64" s="124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8"/>
      <c r="FR64" s="124"/>
      <c r="FS64" s="127"/>
      <c r="FT64" s="127"/>
      <c r="FU64" s="127"/>
      <c r="FV64" s="127"/>
      <c r="FW64" s="127"/>
      <c r="FX64" s="127"/>
      <c r="FY64" s="127"/>
      <c r="FZ64" s="127"/>
      <c r="GA64" s="127"/>
      <c r="GB64" s="127"/>
      <c r="GC64" s="127"/>
      <c r="GD64" s="128"/>
      <c r="GE64" s="124"/>
      <c r="GF64" s="127"/>
      <c r="GG64" s="127"/>
      <c r="GH64" s="127"/>
      <c r="GI64" s="127"/>
      <c r="GJ64" s="127"/>
      <c r="GK64" s="127"/>
      <c r="GL64" s="127"/>
      <c r="GM64" s="127"/>
      <c r="GN64" s="127"/>
      <c r="GO64" s="127"/>
      <c r="GP64" s="127"/>
      <c r="GQ64" s="128"/>
      <c r="GR64" s="124"/>
      <c r="GS64" s="127"/>
      <c r="GT64" s="127"/>
      <c r="GU64" s="127"/>
      <c r="GV64" s="127"/>
      <c r="GW64" s="127"/>
      <c r="GX64" s="127"/>
      <c r="GY64" s="127"/>
      <c r="GZ64" s="127"/>
      <c r="HA64" s="127"/>
      <c r="HB64" s="127"/>
      <c r="HC64" s="127"/>
      <c r="HD64" s="128"/>
      <c r="HE64" s="124"/>
      <c r="HF64" s="127"/>
      <c r="HG64" s="127"/>
      <c r="HH64" s="127"/>
      <c r="HI64" s="127"/>
      <c r="HJ64" s="127"/>
      <c r="HK64" s="127"/>
      <c r="HL64" s="127"/>
      <c r="HM64" s="127"/>
      <c r="HN64" s="127"/>
      <c r="HO64" s="127"/>
      <c r="HP64" s="127"/>
      <c r="HQ64" s="128"/>
      <c r="HR64" s="124"/>
      <c r="HS64" s="127"/>
      <c r="HT64" s="127"/>
      <c r="HU64" s="127"/>
      <c r="HV64" s="127"/>
      <c r="HW64" s="127"/>
      <c r="HX64" s="127"/>
      <c r="HY64" s="127"/>
      <c r="HZ64" s="127"/>
      <c r="IA64" s="127"/>
      <c r="IB64" s="127"/>
      <c r="IC64" s="127"/>
      <c r="ID64" s="128"/>
      <c r="IE64" s="133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89"/>
    </row>
    <row r="65" spans="1:251" ht="23.25" customHeight="1" x14ac:dyDescent="0.2">
      <c r="A65" s="62"/>
      <c r="B65" s="179" t="s">
        <v>212</v>
      </c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82"/>
      <c r="BX65" s="172" t="s">
        <v>64</v>
      </c>
      <c r="BY65" s="174"/>
      <c r="BZ65" s="174"/>
      <c r="CA65" s="174"/>
      <c r="CB65" s="174"/>
      <c r="CC65" s="174"/>
      <c r="CD65" s="174"/>
      <c r="CE65" s="175"/>
      <c r="CF65" s="185" t="s">
        <v>65</v>
      </c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5"/>
      <c r="CS65" s="172"/>
      <c r="CT65" s="174"/>
      <c r="CU65" s="174"/>
      <c r="CV65" s="174"/>
      <c r="CW65" s="174"/>
      <c r="CX65" s="174"/>
      <c r="CY65" s="174"/>
      <c r="CZ65" s="175"/>
      <c r="DA65" s="124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8"/>
      <c r="DN65" s="65"/>
      <c r="DO65" s="65"/>
      <c r="DP65" s="65"/>
      <c r="DQ65" s="65"/>
      <c r="DR65" s="124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8"/>
      <c r="EE65" s="124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8"/>
      <c r="ER65" s="124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8"/>
      <c r="FE65" s="124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8"/>
      <c r="FR65" s="124"/>
      <c r="FS65" s="127"/>
      <c r="FT65" s="127"/>
      <c r="FU65" s="127"/>
      <c r="FV65" s="127"/>
      <c r="FW65" s="127"/>
      <c r="FX65" s="127"/>
      <c r="FY65" s="127"/>
      <c r="FZ65" s="127"/>
      <c r="GA65" s="127"/>
      <c r="GB65" s="127"/>
      <c r="GC65" s="127"/>
      <c r="GD65" s="128"/>
      <c r="GE65" s="124"/>
      <c r="GF65" s="127"/>
      <c r="GG65" s="127"/>
      <c r="GH65" s="127"/>
      <c r="GI65" s="127"/>
      <c r="GJ65" s="127"/>
      <c r="GK65" s="127"/>
      <c r="GL65" s="127"/>
      <c r="GM65" s="127"/>
      <c r="GN65" s="127"/>
      <c r="GO65" s="127"/>
      <c r="GP65" s="127"/>
      <c r="GQ65" s="128"/>
      <c r="GR65" s="124"/>
      <c r="GS65" s="127"/>
      <c r="GT65" s="127"/>
      <c r="GU65" s="127"/>
      <c r="GV65" s="127"/>
      <c r="GW65" s="127"/>
      <c r="GX65" s="127"/>
      <c r="GY65" s="127"/>
      <c r="GZ65" s="127"/>
      <c r="HA65" s="127"/>
      <c r="HB65" s="127"/>
      <c r="HC65" s="127"/>
      <c r="HD65" s="128"/>
      <c r="HE65" s="124"/>
      <c r="HF65" s="127"/>
      <c r="HG65" s="127"/>
      <c r="HH65" s="127"/>
      <c r="HI65" s="127"/>
      <c r="HJ65" s="127"/>
      <c r="HK65" s="127"/>
      <c r="HL65" s="127"/>
      <c r="HM65" s="127"/>
      <c r="HN65" s="127"/>
      <c r="HO65" s="127"/>
      <c r="HP65" s="127"/>
      <c r="HQ65" s="128"/>
      <c r="HR65" s="124"/>
      <c r="HS65" s="127"/>
      <c r="HT65" s="127"/>
      <c r="HU65" s="127"/>
      <c r="HV65" s="127"/>
      <c r="HW65" s="127"/>
      <c r="HX65" s="127"/>
      <c r="HY65" s="127"/>
      <c r="HZ65" s="127"/>
      <c r="IA65" s="127"/>
      <c r="IB65" s="127"/>
      <c r="IC65" s="127"/>
      <c r="ID65" s="128"/>
      <c r="IE65" s="133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89"/>
    </row>
    <row r="66" spans="1:251" ht="11.1" customHeight="1" x14ac:dyDescent="0.2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6"/>
      <c r="BX66" s="172"/>
      <c r="BY66" s="174"/>
      <c r="BZ66" s="174"/>
      <c r="CA66" s="174"/>
      <c r="CB66" s="174"/>
      <c r="CC66" s="174"/>
      <c r="CD66" s="174"/>
      <c r="CE66" s="175"/>
      <c r="CF66" s="185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5"/>
      <c r="CS66" s="172"/>
      <c r="CT66" s="174"/>
      <c r="CU66" s="174"/>
      <c r="CV66" s="174"/>
      <c r="CW66" s="174"/>
      <c r="CX66" s="174"/>
      <c r="CY66" s="174"/>
      <c r="CZ66" s="175"/>
      <c r="DA66" s="124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8"/>
      <c r="DN66" s="65"/>
      <c r="DO66" s="65"/>
      <c r="DP66" s="65"/>
      <c r="DQ66" s="65"/>
      <c r="DR66" s="124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8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24"/>
      <c r="FS66" s="127"/>
      <c r="FT66" s="127"/>
      <c r="FU66" s="127"/>
      <c r="FV66" s="127"/>
      <c r="FW66" s="127"/>
      <c r="FX66" s="127"/>
      <c r="FY66" s="127"/>
      <c r="FZ66" s="127"/>
      <c r="GA66" s="127"/>
      <c r="GB66" s="127"/>
      <c r="GC66" s="127"/>
      <c r="GD66" s="128"/>
      <c r="GE66" s="137"/>
      <c r="GF66" s="137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37"/>
      <c r="GS66" s="137"/>
      <c r="GT66" s="137"/>
      <c r="GU66" s="137"/>
      <c r="GV66" s="137"/>
      <c r="GW66" s="137"/>
      <c r="GX66" s="137"/>
      <c r="GY66" s="137"/>
      <c r="GZ66" s="137"/>
      <c r="HA66" s="137"/>
      <c r="HB66" s="137"/>
      <c r="HC66" s="137"/>
      <c r="HD66" s="137"/>
      <c r="HE66" s="137"/>
      <c r="HF66" s="137"/>
      <c r="HG66" s="137"/>
      <c r="HH66" s="137"/>
      <c r="HI66" s="137"/>
      <c r="HJ66" s="137"/>
      <c r="HK66" s="137"/>
      <c r="HL66" s="137"/>
      <c r="HM66" s="137"/>
      <c r="HN66" s="137"/>
      <c r="HO66" s="137"/>
      <c r="HP66" s="137"/>
      <c r="HQ66" s="137"/>
      <c r="HR66" s="137"/>
      <c r="HS66" s="137"/>
      <c r="HT66" s="137"/>
      <c r="HU66" s="137"/>
      <c r="HV66" s="137"/>
      <c r="HW66" s="137"/>
      <c r="HX66" s="137"/>
      <c r="HY66" s="137"/>
      <c r="HZ66" s="137"/>
      <c r="IA66" s="137"/>
      <c r="IB66" s="137"/>
      <c r="IC66" s="137"/>
      <c r="ID66" s="137"/>
      <c r="IE66" s="217"/>
      <c r="IF66" s="217"/>
      <c r="IG66" s="217"/>
      <c r="IH66" s="217"/>
      <c r="II66" s="217"/>
      <c r="IJ66" s="217"/>
      <c r="IK66" s="217"/>
      <c r="IL66" s="217"/>
      <c r="IM66" s="217"/>
      <c r="IN66" s="217"/>
      <c r="IO66" s="217"/>
      <c r="IP66" s="217"/>
      <c r="IQ66" s="217"/>
    </row>
    <row r="67" spans="1:251" s="11" customFormat="1" ht="11.25" customHeight="1" x14ac:dyDescent="0.15">
      <c r="A67" s="183" t="s">
        <v>66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76" t="s">
        <v>67</v>
      </c>
      <c r="BY67" s="177"/>
      <c r="BZ67" s="177"/>
      <c r="CA67" s="177"/>
      <c r="CB67" s="177"/>
      <c r="CC67" s="177"/>
      <c r="CD67" s="177"/>
      <c r="CE67" s="178"/>
      <c r="CF67" s="211" t="s">
        <v>40</v>
      </c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8"/>
      <c r="CS67" s="176"/>
      <c r="CT67" s="177"/>
      <c r="CU67" s="177"/>
      <c r="CV67" s="177"/>
      <c r="CW67" s="177"/>
      <c r="CX67" s="177"/>
      <c r="CY67" s="177"/>
      <c r="CZ67" s="178"/>
      <c r="DA67" s="129">
        <f>DN67+DO67+DQ67</f>
        <v>45831069.329999998</v>
      </c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64">
        <f>DN68+DN90+DN89+DN84</f>
        <v>39728437.219999999</v>
      </c>
      <c r="DO67" s="123">
        <f>DO68+DO90+DO89+DO84</f>
        <v>3899311.36</v>
      </c>
      <c r="DP67" s="64">
        <f>DP68+DP84+DP90</f>
        <v>0</v>
      </c>
      <c r="DQ67" s="64">
        <f>DQ68+DQ84+DQ90+DQ89+DQ78</f>
        <v>2203320.75</v>
      </c>
      <c r="DR67" s="129">
        <f>EE67+ER67+FE67</f>
        <v>25225600</v>
      </c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>
        <f>EE68+EE90</f>
        <v>21845600</v>
      </c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>
        <f t="shared" ref="ER67" si="0">ER38</f>
        <v>3380000</v>
      </c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>
        <f t="shared" ref="FE67" si="1">FE38</f>
        <v>0</v>
      </c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>
        <f>GE67+GF67+GH67+GR67+HE67</f>
        <v>24363600</v>
      </c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>
        <f>GE68+GE90</f>
        <v>20983600</v>
      </c>
      <c r="GF67" s="129"/>
      <c r="GG67" s="129"/>
      <c r="GH67" s="129"/>
      <c r="GI67" s="129"/>
      <c r="GJ67" s="129"/>
      <c r="GK67" s="129"/>
      <c r="GL67" s="129"/>
      <c r="GM67" s="129"/>
      <c r="GN67" s="129"/>
      <c r="GO67" s="129"/>
      <c r="GP67" s="129"/>
      <c r="GQ67" s="129"/>
      <c r="GR67" s="129">
        <f>GR68+GR84+GR90</f>
        <v>3380000</v>
      </c>
      <c r="GS67" s="129"/>
      <c r="GT67" s="129"/>
      <c r="GU67" s="129"/>
      <c r="GV67" s="129"/>
      <c r="GW67" s="129"/>
      <c r="GX67" s="129"/>
      <c r="GY67" s="129"/>
      <c r="GZ67" s="129"/>
      <c r="HA67" s="129"/>
      <c r="HB67" s="129"/>
      <c r="HC67" s="129"/>
      <c r="HD67" s="129"/>
      <c r="HE67" s="129">
        <f>HE68+HE84+HE90</f>
        <v>0</v>
      </c>
      <c r="HF67" s="129"/>
      <c r="HG67" s="129"/>
      <c r="HH67" s="129"/>
      <c r="HI67" s="129"/>
      <c r="HJ67" s="129"/>
      <c r="HK67" s="129"/>
      <c r="HL67" s="129"/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9"/>
      <c r="HY67" s="129"/>
      <c r="HZ67" s="129"/>
      <c r="IA67" s="129"/>
      <c r="IB67" s="129"/>
      <c r="IC67" s="129"/>
      <c r="ID67" s="129"/>
      <c r="IE67" s="136"/>
      <c r="IF67" s="136"/>
      <c r="IG67" s="136"/>
      <c r="IH67" s="136"/>
      <c r="II67" s="136"/>
      <c r="IJ67" s="136"/>
      <c r="IK67" s="136"/>
      <c r="IL67" s="136"/>
      <c r="IM67" s="136"/>
      <c r="IN67" s="136"/>
      <c r="IO67" s="136"/>
      <c r="IP67" s="136"/>
      <c r="IQ67" s="136"/>
    </row>
    <row r="68" spans="1:251" s="11" customFormat="1" ht="22.5" customHeight="1" x14ac:dyDescent="0.15">
      <c r="A68" s="41"/>
      <c r="B68" s="183" t="s">
        <v>214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4"/>
      <c r="BX68" s="176" t="s">
        <v>68</v>
      </c>
      <c r="BY68" s="177"/>
      <c r="BZ68" s="177"/>
      <c r="CA68" s="177"/>
      <c r="CB68" s="177"/>
      <c r="CC68" s="177"/>
      <c r="CD68" s="177"/>
      <c r="CE68" s="178"/>
      <c r="CF68" s="211" t="s">
        <v>40</v>
      </c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8"/>
      <c r="CS68" s="176" t="s">
        <v>285</v>
      </c>
      <c r="CT68" s="177"/>
      <c r="CU68" s="177"/>
      <c r="CV68" s="177"/>
      <c r="CW68" s="177"/>
      <c r="CX68" s="177"/>
      <c r="CY68" s="177"/>
      <c r="CZ68" s="178"/>
      <c r="DA68" s="129">
        <f>DN68+DO68+DQ68</f>
        <v>35235074.549999997</v>
      </c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64">
        <f>DN69+DN74+DN78+DN72</f>
        <v>34560984.890000001</v>
      </c>
      <c r="DO68" s="64"/>
      <c r="DP68" s="64"/>
      <c r="DQ68" s="66">
        <f>DQ72+DQ74</f>
        <v>674089.66</v>
      </c>
      <c r="DR68" s="129">
        <f t="shared" ref="DR68:DR72" si="2">EE68+EF68+EH68</f>
        <v>18914000</v>
      </c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30">
        <f>EE69+EE74+EE78+EE72</f>
        <v>18914000</v>
      </c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2"/>
      <c r="ER68" s="130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2"/>
      <c r="FE68" s="130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2"/>
      <c r="FR68" s="129">
        <f t="shared" ref="FR68:FR72" si="3">GE68+GF68+GH68</f>
        <v>18052000</v>
      </c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30">
        <f>GE69+GE74+GE78+GE72</f>
        <v>18052000</v>
      </c>
      <c r="GF68" s="131"/>
      <c r="GG68" s="131"/>
      <c r="GH68" s="131"/>
      <c r="GI68" s="131"/>
      <c r="GJ68" s="131"/>
      <c r="GK68" s="131"/>
      <c r="GL68" s="131"/>
      <c r="GM68" s="131"/>
      <c r="GN68" s="131"/>
      <c r="GO68" s="131"/>
      <c r="GP68" s="131"/>
      <c r="GQ68" s="132"/>
      <c r="GR68" s="130"/>
      <c r="GS68" s="131"/>
      <c r="GT68" s="131"/>
      <c r="GU68" s="131"/>
      <c r="GV68" s="131"/>
      <c r="GW68" s="131"/>
      <c r="GX68" s="131"/>
      <c r="GY68" s="131"/>
      <c r="GZ68" s="131"/>
      <c r="HA68" s="131"/>
      <c r="HB68" s="131"/>
      <c r="HC68" s="131"/>
      <c r="HD68" s="132"/>
      <c r="HE68" s="130"/>
      <c r="HF68" s="131"/>
      <c r="HG68" s="131"/>
      <c r="HH68" s="131"/>
      <c r="HI68" s="131"/>
      <c r="HJ68" s="131"/>
      <c r="HK68" s="131"/>
      <c r="HL68" s="131"/>
      <c r="HM68" s="131"/>
      <c r="HN68" s="131"/>
      <c r="HO68" s="131"/>
      <c r="HP68" s="131"/>
      <c r="HQ68" s="132"/>
      <c r="HR68" s="130"/>
      <c r="HS68" s="131"/>
      <c r="HT68" s="131"/>
      <c r="HU68" s="131"/>
      <c r="HV68" s="131"/>
      <c r="HW68" s="131"/>
      <c r="HX68" s="131"/>
      <c r="HY68" s="131"/>
      <c r="HZ68" s="131"/>
      <c r="IA68" s="131"/>
      <c r="IB68" s="131"/>
      <c r="IC68" s="131"/>
      <c r="ID68" s="132"/>
      <c r="IE68" s="212" t="s">
        <v>40</v>
      </c>
      <c r="IF68" s="213"/>
      <c r="IG68" s="213"/>
      <c r="IH68" s="213"/>
      <c r="II68" s="213"/>
      <c r="IJ68" s="213"/>
      <c r="IK68" s="213"/>
      <c r="IL68" s="213"/>
      <c r="IM68" s="213"/>
      <c r="IN68" s="213"/>
      <c r="IO68" s="213"/>
      <c r="IP68" s="213"/>
      <c r="IQ68" s="214"/>
    </row>
    <row r="69" spans="1:251" ht="22.5" customHeight="1" x14ac:dyDescent="0.2">
      <c r="A69" s="62"/>
      <c r="B69" s="179" t="s">
        <v>213</v>
      </c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82"/>
      <c r="BX69" s="172" t="s">
        <v>69</v>
      </c>
      <c r="BY69" s="174"/>
      <c r="BZ69" s="174"/>
      <c r="CA69" s="174"/>
      <c r="CB69" s="174"/>
      <c r="CC69" s="174"/>
      <c r="CD69" s="174"/>
      <c r="CE69" s="175"/>
      <c r="CF69" s="185" t="s">
        <v>70</v>
      </c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5"/>
      <c r="CS69" s="172" t="s">
        <v>286</v>
      </c>
      <c r="CT69" s="174"/>
      <c r="CU69" s="174"/>
      <c r="CV69" s="174"/>
      <c r="CW69" s="174"/>
      <c r="CX69" s="174"/>
      <c r="CY69" s="174"/>
      <c r="CZ69" s="175"/>
      <c r="DA69" s="129">
        <f t="shared" ref="DA69:DA89" si="4">DN69+DO69+DQ69</f>
        <v>22615700</v>
      </c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65">
        <v>22615700</v>
      </c>
      <c r="DO69" s="65"/>
      <c r="DP69" s="65"/>
      <c r="DQ69" s="67"/>
      <c r="DR69" s="129">
        <f t="shared" si="2"/>
        <v>14526500</v>
      </c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4">
        <v>14526500</v>
      </c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8"/>
      <c r="ER69" s="124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8"/>
      <c r="FE69" s="124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8"/>
      <c r="FR69" s="129">
        <f t="shared" si="3"/>
        <v>13864400</v>
      </c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4">
        <v>13864400</v>
      </c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128"/>
      <c r="GR69" s="124"/>
      <c r="GS69" s="127"/>
      <c r="GT69" s="127"/>
      <c r="GU69" s="127"/>
      <c r="GV69" s="127"/>
      <c r="GW69" s="127"/>
      <c r="GX69" s="127"/>
      <c r="GY69" s="127"/>
      <c r="GZ69" s="127"/>
      <c r="HA69" s="127"/>
      <c r="HB69" s="127"/>
      <c r="HC69" s="127"/>
      <c r="HD69" s="128"/>
      <c r="HE69" s="124"/>
      <c r="HF69" s="127"/>
      <c r="HG69" s="127"/>
      <c r="HH69" s="127"/>
      <c r="HI69" s="127"/>
      <c r="HJ69" s="127"/>
      <c r="HK69" s="127"/>
      <c r="HL69" s="127"/>
      <c r="HM69" s="127"/>
      <c r="HN69" s="127"/>
      <c r="HO69" s="127"/>
      <c r="HP69" s="127"/>
      <c r="HQ69" s="128"/>
      <c r="HR69" s="124"/>
      <c r="HS69" s="127"/>
      <c r="HT69" s="127"/>
      <c r="HU69" s="127"/>
      <c r="HV69" s="127"/>
      <c r="HW69" s="127"/>
      <c r="HX69" s="127"/>
      <c r="HY69" s="127"/>
      <c r="HZ69" s="127"/>
      <c r="IA69" s="127"/>
      <c r="IB69" s="127"/>
      <c r="IC69" s="127"/>
      <c r="ID69" s="128"/>
      <c r="IE69" s="133" t="s">
        <v>40</v>
      </c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89"/>
    </row>
    <row r="70" spans="1:251" x14ac:dyDescent="0.2">
      <c r="A70" s="82"/>
      <c r="B70" s="179" t="s">
        <v>215</v>
      </c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82"/>
      <c r="BX70" s="172"/>
      <c r="BY70" s="174"/>
      <c r="BZ70" s="174"/>
      <c r="CA70" s="174"/>
      <c r="CB70" s="174"/>
      <c r="CC70" s="174"/>
      <c r="CD70" s="174"/>
      <c r="CE70" s="175"/>
      <c r="CF70" s="185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5"/>
      <c r="CS70" s="172"/>
      <c r="CT70" s="174"/>
      <c r="CU70" s="174"/>
      <c r="CV70" s="174"/>
      <c r="CW70" s="174"/>
      <c r="CX70" s="174"/>
      <c r="CY70" s="174"/>
      <c r="CZ70" s="175"/>
      <c r="DA70" s="129">
        <f t="shared" si="4"/>
        <v>0</v>
      </c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65"/>
      <c r="DO70" s="65"/>
      <c r="DP70" s="65"/>
      <c r="DQ70" s="67"/>
      <c r="DR70" s="129">
        <f t="shared" si="2"/>
        <v>0</v>
      </c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4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8"/>
      <c r="ER70" s="124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8"/>
      <c r="FE70" s="124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8"/>
      <c r="FR70" s="129">
        <f t="shared" si="3"/>
        <v>0</v>
      </c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4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128"/>
      <c r="GR70" s="124"/>
      <c r="GS70" s="127"/>
      <c r="GT70" s="127"/>
      <c r="GU70" s="127"/>
      <c r="GV70" s="127"/>
      <c r="GW70" s="127"/>
      <c r="GX70" s="127"/>
      <c r="GY70" s="127"/>
      <c r="GZ70" s="127"/>
      <c r="HA70" s="127"/>
      <c r="HB70" s="127"/>
      <c r="HC70" s="127"/>
      <c r="HD70" s="128"/>
      <c r="HE70" s="124"/>
      <c r="HF70" s="127"/>
      <c r="HG70" s="127"/>
      <c r="HH70" s="127"/>
      <c r="HI70" s="127"/>
      <c r="HJ70" s="127"/>
      <c r="HK70" s="127"/>
      <c r="HL70" s="127"/>
      <c r="HM70" s="127"/>
      <c r="HN70" s="127"/>
      <c r="HO70" s="127"/>
      <c r="HP70" s="127"/>
      <c r="HQ70" s="128"/>
      <c r="HR70" s="124"/>
      <c r="HS70" s="127"/>
      <c r="HT70" s="127"/>
      <c r="HU70" s="127"/>
      <c r="HV70" s="127"/>
      <c r="HW70" s="127"/>
      <c r="HX70" s="127"/>
      <c r="HY70" s="127"/>
      <c r="HZ70" s="127"/>
      <c r="IA70" s="127"/>
      <c r="IB70" s="127"/>
      <c r="IC70" s="127"/>
      <c r="ID70" s="128"/>
      <c r="IE70" s="133"/>
      <c r="IF70" s="134"/>
      <c r="IG70" s="134"/>
      <c r="IH70" s="134"/>
      <c r="II70" s="134"/>
      <c r="IJ70" s="134"/>
      <c r="IK70" s="134"/>
      <c r="IL70" s="134"/>
      <c r="IM70" s="134"/>
      <c r="IN70" s="19"/>
      <c r="IO70" s="19"/>
      <c r="IP70" s="19"/>
      <c r="IQ70" s="20"/>
    </row>
    <row r="71" spans="1:251" ht="16.149999999999999" customHeight="1" x14ac:dyDescent="0.2">
      <c r="A71" s="82"/>
      <c r="B71" s="179" t="s">
        <v>216</v>
      </c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79"/>
      <c r="BT71" s="179"/>
      <c r="BU71" s="179"/>
      <c r="BV71" s="179"/>
      <c r="BW71" s="182"/>
      <c r="BX71" s="172"/>
      <c r="BY71" s="174"/>
      <c r="BZ71" s="174"/>
      <c r="CA71" s="174"/>
      <c r="CB71" s="174"/>
      <c r="CC71" s="174"/>
      <c r="CD71" s="174"/>
      <c r="CE71" s="175"/>
      <c r="CF71" s="185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5"/>
      <c r="CS71" s="172"/>
      <c r="CT71" s="174"/>
      <c r="CU71" s="174"/>
      <c r="CV71" s="174"/>
      <c r="CW71" s="174"/>
      <c r="CX71" s="174"/>
      <c r="CY71" s="174"/>
      <c r="CZ71" s="175"/>
      <c r="DA71" s="129">
        <f t="shared" si="4"/>
        <v>0</v>
      </c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65"/>
      <c r="DO71" s="65"/>
      <c r="DP71" s="65"/>
      <c r="DQ71" s="67"/>
      <c r="DR71" s="129">
        <f t="shared" si="2"/>
        <v>0</v>
      </c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4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8"/>
      <c r="ER71" s="124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8"/>
      <c r="FE71" s="124"/>
      <c r="FF71" s="127"/>
      <c r="FG71" s="127"/>
      <c r="FH71" s="127"/>
      <c r="FI71" s="127"/>
      <c r="FJ71" s="127"/>
      <c r="FK71" s="127"/>
      <c r="FL71" s="127"/>
      <c r="FM71" s="127"/>
      <c r="FN71" s="127"/>
      <c r="FO71" s="127"/>
      <c r="FP71" s="127"/>
      <c r="FQ71" s="128"/>
      <c r="FR71" s="129">
        <f t="shared" si="3"/>
        <v>0</v>
      </c>
      <c r="FS71" s="129"/>
      <c r="FT71" s="129"/>
      <c r="FU71" s="129"/>
      <c r="FV71" s="129"/>
      <c r="FW71" s="129"/>
      <c r="FX71" s="129"/>
      <c r="FY71" s="129"/>
      <c r="FZ71" s="129"/>
      <c r="GA71" s="129"/>
      <c r="GB71" s="129"/>
      <c r="GC71" s="129"/>
      <c r="GD71" s="129"/>
      <c r="GE71" s="124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8"/>
      <c r="GR71" s="124"/>
      <c r="GS71" s="127"/>
      <c r="GT71" s="127"/>
      <c r="GU71" s="127"/>
      <c r="GV71" s="127"/>
      <c r="GW71" s="127"/>
      <c r="GX71" s="127"/>
      <c r="GY71" s="127"/>
      <c r="GZ71" s="127"/>
      <c r="HA71" s="127"/>
      <c r="HB71" s="127"/>
      <c r="HC71" s="127"/>
      <c r="HD71" s="128"/>
      <c r="HE71" s="124"/>
      <c r="HF71" s="127"/>
      <c r="HG71" s="127"/>
      <c r="HH71" s="127"/>
      <c r="HI71" s="127"/>
      <c r="HJ71" s="127"/>
      <c r="HK71" s="127"/>
      <c r="HL71" s="127"/>
      <c r="HM71" s="127"/>
      <c r="HN71" s="127"/>
      <c r="HO71" s="127"/>
      <c r="HP71" s="127"/>
      <c r="HQ71" s="128"/>
      <c r="HR71" s="124"/>
      <c r="HS71" s="127"/>
      <c r="HT71" s="127"/>
      <c r="HU71" s="127"/>
      <c r="HV71" s="127"/>
      <c r="HW71" s="127"/>
      <c r="HX71" s="127"/>
      <c r="HY71" s="127"/>
      <c r="HZ71" s="127"/>
      <c r="IA71" s="127"/>
      <c r="IB71" s="127"/>
      <c r="IC71" s="127"/>
      <c r="ID71" s="128"/>
      <c r="IE71" s="133"/>
      <c r="IF71" s="134"/>
      <c r="IG71" s="134"/>
      <c r="IH71" s="134"/>
      <c r="II71" s="134"/>
      <c r="IJ71" s="134"/>
      <c r="IK71" s="134"/>
      <c r="IL71" s="134"/>
      <c r="IM71" s="134"/>
      <c r="IN71" s="19"/>
      <c r="IO71" s="19"/>
      <c r="IP71" s="19"/>
      <c r="IQ71" s="20"/>
    </row>
    <row r="72" spans="1:251" x14ac:dyDescent="0.2">
      <c r="A72" s="82"/>
      <c r="B72" s="179" t="s">
        <v>217</v>
      </c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82"/>
      <c r="BX72" s="172" t="s">
        <v>71</v>
      </c>
      <c r="BY72" s="174"/>
      <c r="BZ72" s="174"/>
      <c r="CA72" s="174"/>
      <c r="CB72" s="174"/>
      <c r="CC72" s="174"/>
      <c r="CD72" s="174"/>
      <c r="CE72" s="175"/>
      <c r="CF72" s="185" t="s">
        <v>72</v>
      </c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5"/>
      <c r="CS72" s="172" t="s">
        <v>297</v>
      </c>
      <c r="CT72" s="174"/>
      <c r="CU72" s="174"/>
      <c r="CV72" s="174"/>
      <c r="CW72" s="174"/>
      <c r="CX72" s="174"/>
      <c r="CY72" s="174"/>
      <c r="CZ72" s="175"/>
      <c r="DA72" s="129">
        <f>DN72+DO72+DQ72</f>
        <v>0</v>
      </c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65">
        <v>0</v>
      </c>
      <c r="DO72" s="65"/>
      <c r="DP72" s="65"/>
      <c r="DQ72" s="67">
        <v>0</v>
      </c>
      <c r="DR72" s="129">
        <f t="shared" si="2"/>
        <v>0</v>
      </c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4">
        <v>0</v>
      </c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8"/>
      <c r="ER72" s="124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8"/>
      <c r="FE72" s="124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8"/>
      <c r="FR72" s="129">
        <f t="shared" si="3"/>
        <v>0</v>
      </c>
      <c r="FS72" s="129"/>
      <c r="FT72" s="129"/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4">
        <v>0</v>
      </c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128"/>
      <c r="GR72" s="124"/>
      <c r="GS72" s="127"/>
      <c r="GT72" s="127"/>
      <c r="GU72" s="127"/>
      <c r="GV72" s="127"/>
      <c r="GW72" s="127"/>
      <c r="GX72" s="127"/>
      <c r="GY72" s="127"/>
      <c r="GZ72" s="127"/>
      <c r="HA72" s="127"/>
      <c r="HB72" s="127"/>
      <c r="HC72" s="127"/>
      <c r="HD72" s="128"/>
      <c r="HE72" s="124"/>
      <c r="HF72" s="127"/>
      <c r="HG72" s="127"/>
      <c r="HH72" s="127"/>
      <c r="HI72" s="127"/>
      <c r="HJ72" s="127"/>
      <c r="HK72" s="127"/>
      <c r="HL72" s="127"/>
      <c r="HM72" s="127"/>
      <c r="HN72" s="127"/>
      <c r="HO72" s="127"/>
      <c r="HP72" s="127"/>
      <c r="HQ72" s="128"/>
      <c r="HR72" s="124"/>
      <c r="HS72" s="127"/>
      <c r="HT72" s="127"/>
      <c r="HU72" s="127"/>
      <c r="HV72" s="127"/>
      <c r="HW72" s="127"/>
      <c r="HX72" s="127"/>
      <c r="HY72" s="127"/>
      <c r="HZ72" s="127"/>
      <c r="IA72" s="127"/>
      <c r="IB72" s="127"/>
      <c r="IC72" s="127"/>
      <c r="ID72" s="128"/>
      <c r="IE72" s="133"/>
      <c r="IF72" s="134"/>
      <c r="IG72" s="134"/>
      <c r="IH72" s="134"/>
      <c r="II72" s="134"/>
      <c r="IJ72" s="134"/>
      <c r="IK72" s="134"/>
      <c r="IL72" s="134"/>
      <c r="IM72" s="134"/>
      <c r="IN72" s="19"/>
      <c r="IO72" s="19"/>
      <c r="IP72" s="19"/>
      <c r="IQ72" s="20"/>
    </row>
    <row r="73" spans="1:251" ht="22.15" customHeight="1" x14ac:dyDescent="0.2">
      <c r="A73" s="82"/>
      <c r="B73" s="179" t="s">
        <v>73</v>
      </c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79"/>
      <c r="BT73" s="179"/>
      <c r="BU73" s="179"/>
      <c r="BV73" s="179"/>
      <c r="BW73" s="182"/>
      <c r="BX73" s="172" t="s">
        <v>74</v>
      </c>
      <c r="BY73" s="174"/>
      <c r="BZ73" s="174"/>
      <c r="CA73" s="174"/>
      <c r="CB73" s="174"/>
      <c r="CC73" s="174"/>
      <c r="CD73" s="174"/>
      <c r="CE73" s="175"/>
      <c r="CF73" s="185" t="s">
        <v>75</v>
      </c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5"/>
      <c r="CS73" s="172"/>
      <c r="CT73" s="174"/>
      <c r="CU73" s="174"/>
      <c r="CV73" s="174"/>
      <c r="CW73" s="174"/>
      <c r="CX73" s="174"/>
      <c r="CY73" s="174"/>
      <c r="CZ73" s="175"/>
      <c r="DA73" s="129">
        <f t="shared" si="4"/>
        <v>0</v>
      </c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65"/>
      <c r="DO73" s="65"/>
      <c r="DP73" s="65"/>
      <c r="DQ73" s="67"/>
      <c r="DR73" s="129">
        <f t="shared" ref="DR73:DR89" si="5">EE73+EF73+EH73</f>
        <v>0</v>
      </c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4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8"/>
      <c r="ER73" s="124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8"/>
      <c r="FE73" s="124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8"/>
      <c r="FR73" s="129">
        <f t="shared" ref="FR73:FR89" si="6">GE73+GF73+GH73</f>
        <v>0</v>
      </c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24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128"/>
      <c r="GR73" s="124"/>
      <c r="GS73" s="127"/>
      <c r="GT73" s="127"/>
      <c r="GU73" s="127"/>
      <c r="GV73" s="127"/>
      <c r="GW73" s="127"/>
      <c r="GX73" s="127"/>
      <c r="GY73" s="127"/>
      <c r="GZ73" s="127"/>
      <c r="HA73" s="127"/>
      <c r="HB73" s="127"/>
      <c r="HC73" s="127"/>
      <c r="HD73" s="128"/>
      <c r="HE73" s="124"/>
      <c r="HF73" s="127"/>
      <c r="HG73" s="127"/>
      <c r="HH73" s="127"/>
      <c r="HI73" s="127"/>
      <c r="HJ73" s="127"/>
      <c r="HK73" s="127"/>
      <c r="HL73" s="127"/>
      <c r="HM73" s="127"/>
      <c r="HN73" s="127"/>
      <c r="HO73" s="127"/>
      <c r="HP73" s="127"/>
      <c r="HQ73" s="128"/>
      <c r="HR73" s="124"/>
      <c r="HS73" s="127"/>
      <c r="HT73" s="127"/>
      <c r="HU73" s="127"/>
      <c r="HV73" s="127"/>
      <c r="HW73" s="127"/>
      <c r="HX73" s="127"/>
      <c r="HY73" s="127"/>
      <c r="HZ73" s="127"/>
      <c r="IA73" s="127"/>
      <c r="IB73" s="127"/>
      <c r="IC73" s="127"/>
      <c r="ID73" s="128"/>
      <c r="IE73" s="133"/>
      <c r="IF73" s="134"/>
      <c r="IG73" s="134"/>
      <c r="IH73" s="134"/>
      <c r="II73" s="134"/>
      <c r="IJ73" s="134"/>
      <c r="IK73" s="134"/>
      <c r="IL73" s="134"/>
      <c r="IM73" s="134"/>
      <c r="IN73" s="19"/>
      <c r="IO73" s="19"/>
      <c r="IP73" s="19"/>
      <c r="IQ73" s="20"/>
    </row>
    <row r="74" spans="1:251" ht="33.6" customHeight="1" x14ac:dyDescent="0.2">
      <c r="A74" s="82"/>
      <c r="B74" s="179" t="s">
        <v>76</v>
      </c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82"/>
      <c r="BX74" s="172" t="s">
        <v>77</v>
      </c>
      <c r="BY74" s="174"/>
      <c r="BZ74" s="174"/>
      <c r="CA74" s="174"/>
      <c r="CB74" s="174"/>
      <c r="CC74" s="174"/>
      <c r="CD74" s="174"/>
      <c r="CE74" s="175"/>
      <c r="CF74" s="185" t="s">
        <v>78</v>
      </c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5"/>
      <c r="CS74" s="172" t="s">
        <v>287</v>
      </c>
      <c r="CT74" s="174"/>
      <c r="CU74" s="174"/>
      <c r="CV74" s="174"/>
      <c r="CW74" s="174"/>
      <c r="CX74" s="174"/>
      <c r="CY74" s="174"/>
      <c r="CZ74" s="175"/>
      <c r="DA74" s="129">
        <f t="shared" si="4"/>
        <v>12619374.550000001</v>
      </c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65">
        <f>DN76+DN77</f>
        <v>11945284.890000001</v>
      </c>
      <c r="DO74" s="65"/>
      <c r="DP74" s="65"/>
      <c r="DQ74" s="67">
        <f>DQ76</f>
        <v>674089.66</v>
      </c>
      <c r="DR74" s="129">
        <f t="shared" si="5"/>
        <v>4387500</v>
      </c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4">
        <f>EE76</f>
        <v>4387500</v>
      </c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8"/>
      <c r="ER74" s="124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8"/>
      <c r="FE74" s="124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8"/>
      <c r="FR74" s="129">
        <f t="shared" si="6"/>
        <v>4187600</v>
      </c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24">
        <f>GE76</f>
        <v>4187600</v>
      </c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128"/>
      <c r="GR74" s="124"/>
      <c r="GS74" s="127"/>
      <c r="GT74" s="127"/>
      <c r="GU74" s="127"/>
      <c r="GV74" s="127"/>
      <c r="GW74" s="127"/>
      <c r="GX74" s="127"/>
      <c r="GY74" s="127"/>
      <c r="GZ74" s="127"/>
      <c r="HA74" s="127"/>
      <c r="HB74" s="127"/>
      <c r="HC74" s="127"/>
      <c r="HD74" s="128"/>
      <c r="HE74" s="124"/>
      <c r="HF74" s="127"/>
      <c r="HG74" s="127"/>
      <c r="HH74" s="127"/>
      <c r="HI74" s="127"/>
      <c r="HJ74" s="127"/>
      <c r="HK74" s="127"/>
      <c r="HL74" s="127"/>
      <c r="HM74" s="127"/>
      <c r="HN74" s="127"/>
      <c r="HO74" s="127"/>
      <c r="HP74" s="127"/>
      <c r="HQ74" s="128"/>
      <c r="HR74" s="124"/>
      <c r="HS74" s="127"/>
      <c r="HT74" s="127"/>
      <c r="HU74" s="127"/>
      <c r="HV74" s="127"/>
      <c r="HW74" s="127"/>
      <c r="HX74" s="127"/>
      <c r="HY74" s="127"/>
      <c r="HZ74" s="127"/>
      <c r="IA74" s="127"/>
      <c r="IB74" s="127"/>
      <c r="IC74" s="127"/>
      <c r="ID74" s="128"/>
      <c r="IE74" s="133"/>
      <c r="IF74" s="134"/>
      <c r="IG74" s="134"/>
      <c r="IH74" s="134"/>
      <c r="II74" s="134"/>
      <c r="IJ74" s="134"/>
      <c r="IK74" s="134"/>
      <c r="IL74" s="134"/>
      <c r="IM74" s="134"/>
      <c r="IN74" s="19"/>
      <c r="IO74" s="19"/>
      <c r="IP74" s="19"/>
      <c r="IQ74" s="20"/>
    </row>
    <row r="75" spans="1:251" x14ac:dyDescent="0.2">
      <c r="A75" s="82"/>
      <c r="B75" s="179" t="s">
        <v>47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82"/>
      <c r="BX75" s="172"/>
      <c r="BY75" s="174"/>
      <c r="BZ75" s="174"/>
      <c r="CA75" s="174"/>
      <c r="CB75" s="174"/>
      <c r="CC75" s="174"/>
      <c r="CD75" s="174"/>
      <c r="CE75" s="175"/>
      <c r="CF75" s="185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5"/>
      <c r="CS75" s="172"/>
      <c r="CT75" s="174"/>
      <c r="CU75" s="174"/>
      <c r="CV75" s="174"/>
      <c r="CW75" s="174"/>
      <c r="CX75" s="174"/>
      <c r="CY75" s="174"/>
      <c r="CZ75" s="175"/>
      <c r="DA75" s="129">
        <f t="shared" si="4"/>
        <v>0</v>
      </c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65"/>
      <c r="DO75" s="65"/>
      <c r="DP75" s="65"/>
      <c r="DQ75" s="67"/>
      <c r="DR75" s="129">
        <f t="shared" si="5"/>
        <v>0</v>
      </c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4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8"/>
      <c r="ER75" s="124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8"/>
      <c r="FE75" s="124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8"/>
      <c r="FR75" s="129">
        <f t="shared" si="6"/>
        <v>0</v>
      </c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24"/>
      <c r="GF75" s="127"/>
      <c r="GG75" s="127"/>
      <c r="GH75" s="127"/>
      <c r="GI75" s="127"/>
      <c r="GJ75" s="127"/>
      <c r="GK75" s="127"/>
      <c r="GL75" s="127"/>
      <c r="GM75" s="127"/>
      <c r="GN75" s="127"/>
      <c r="GO75" s="127"/>
      <c r="GP75" s="127"/>
      <c r="GQ75" s="128"/>
      <c r="GR75" s="124"/>
      <c r="GS75" s="127"/>
      <c r="GT75" s="127"/>
      <c r="GU75" s="127"/>
      <c r="GV75" s="127"/>
      <c r="GW75" s="127"/>
      <c r="GX75" s="127"/>
      <c r="GY75" s="127"/>
      <c r="GZ75" s="127"/>
      <c r="HA75" s="127"/>
      <c r="HB75" s="127"/>
      <c r="HC75" s="127"/>
      <c r="HD75" s="128"/>
      <c r="HE75" s="124"/>
      <c r="HF75" s="127"/>
      <c r="HG75" s="127"/>
      <c r="HH75" s="127"/>
      <c r="HI75" s="127"/>
      <c r="HJ75" s="127"/>
      <c r="HK75" s="127"/>
      <c r="HL75" s="127"/>
      <c r="HM75" s="127"/>
      <c r="HN75" s="127"/>
      <c r="HO75" s="127"/>
      <c r="HP75" s="127"/>
      <c r="HQ75" s="128"/>
      <c r="HR75" s="124"/>
      <c r="HS75" s="127"/>
      <c r="HT75" s="127"/>
      <c r="HU75" s="127"/>
      <c r="HV75" s="127"/>
      <c r="HW75" s="127"/>
      <c r="HX75" s="127"/>
      <c r="HY75" s="127"/>
      <c r="HZ75" s="127"/>
      <c r="IA75" s="127"/>
      <c r="IB75" s="127"/>
      <c r="IC75" s="127"/>
      <c r="ID75" s="128"/>
      <c r="IE75" s="133"/>
      <c r="IF75" s="134"/>
      <c r="IG75" s="134"/>
      <c r="IH75" s="134"/>
      <c r="II75" s="134"/>
      <c r="IJ75" s="134"/>
      <c r="IK75" s="134"/>
      <c r="IL75" s="134"/>
      <c r="IM75" s="134"/>
      <c r="IN75" s="19"/>
      <c r="IO75" s="19"/>
      <c r="IP75" s="19"/>
      <c r="IQ75" s="20"/>
    </row>
    <row r="76" spans="1:251" x14ac:dyDescent="0.2">
      <c r="A76" s="82"/>
      <c r="B76" s="179" t="s">
        <v>218</v>
      </c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82"/>
      <c r="BX76" s="172" t="s">
        <v>79</v>
      </c>
      <c r="BY76" s="174"/>
      <c r="BZ76" s="174"/>
      <c r="CA76" s="174"/>
      <c r="CB76" s="174"/>
      <c r="CC76" s="174"/>
      <c r="CD76" s="174"/>
      <c r="CE76" s="175"/>
      <c r="CF76" s="185" t="s">
        <v>78</v>
      </c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5"/>
      <c r="CS76" s="172" t="s">
        <v>287</v>
      </c>
      <c r="CT76" s="174"/>
      <c r="CU76" s="174"/>
      <c r="CV76" s="174"/>
      <c r="CW76" s="174"/>
      <c r="CX76" s="174"/>
      <c r="CY76" s="174"/>
      <c r="CZ76" s="175"/>
      <c r="DA76" s="129">
        <f t="shared" si="4"/>
        <v>12619374.550000001</v>
      </c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65">
        <v>11945284.890000001</v>
      </c>
      <c r="DO76" s="65"/>
      <c r="DP76" s="65"/>
      <c r="DQ76" s="67">
        <v>674089.66</v>
      </c>
      <c r="DR76" s="129">
        <f t="shared" si="5"/>
        <v>4387500</v>
      </c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4">
        <v>4387500</v>
      </c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8"/>
      <c r="ER76" s="124"/>
      <c r="ES76" s="127"/>
      <c r="ET76" s="127"/>
      <c r="EU76" s="127"/>
      <c r="EV76" s="127"/>
      <c r="EW76" s="127"/>
      <c r="EX76" s="127"/>
      <c r="EY76" s="127"/>
      <c r="EZ76" s="127"/>
      <c r="FA76" s="127"/>
      <c r="FB76" s="127"/>
      <c r="FC76" s="127"/>
      <c r="FD76" s="128"/>
      <c r="FE76" s="124"/>
      <c r="FF76" s="127"/>
      <c r="FG76" s="127"/>
      <c r="FH76" s="127"/>
      <c r="FI76" s="127"/>
      <c r="FJ76" s="127"/>
      <c r="FK76" s="127"/>
      <c r="FL76" s="127"/>
      <c r="FM76" s="127"/>
      <c r="FN76" s="127"/>
      <c r="FO76" s="127"/>
      <c r="FP76" s="127"/>
      <c r="FQ76" s="128"/>
      <c r="FR76" s="129">
        <f t="shared" si="6"/>
        <v>4187600</v>
      </c>
      <c r="FS76" s="129"/>
      <c r="FT76" s="129"/>
      <c r="FU76" s="129"/>
      <c r="FV76" s="129"/>
      <c r="FW76" s="129"/>
      <c r="FX76" s="129"/>
      <c r="FY76" s="129"/>
      <c r="FZ76" s="129"/>
      <c r="GA76" s="129"/>
      <c r="GB76" s="129"/>
      <c r="GC76" s="129"/>
      <c r="GD76" s="129"/>
      <c r="GE76" s="124">
        <v>4187600</v>
      </c>
      <c r="GF76" s="127"/>
      <c r="GG76" s="127"/>
      <c r="GH76" s="127"/>
      <c r="GI76" s="127"/>
      <c r="GJ76" s="127"/>
      <c r="GK76" s="127"/>
      <c r="GL76" s="127"/>
      <c r="GM76" s="127"/>
      <c r="GN76" s="127"/>
      <c r="GO76" s="127"/>
      <c r="GP76" s="127"/>
      <c r="GQ76" s="128"/>
      <c r="GR76" s="124"/>
      <c r="GS76" s="127"/>
      <c r="GT76" s="127"/>
      <c r="GU76" s="127"/>
      <c r="GV76" s="127"/>
      <c r="GW76" s="127"/>
      <c r="GX76" s="127"/>
      <c r="GY76" s="127"/>
      <c r="GZ76" s="127"/>
      <c r="HA76" s="127"/>
      <c r="HB76" s="127"/>
      <c r="HC76" s="127"/>
      <c r="HD76" s="128"/>
      <c r="HE76" s="124"/>
      <c r="HF76" s="127"/>
      <c r="HG76" s="127"/>
      <c r="HH76" s="127"/>
      <c r="HI76" s="127"/>
      <c r="HJ76" s="127"/>
      <c r="HK76" s="127"/>
      <c r="HL76" s="127"/>
      <c r="HM76" s="127"/>
      <c r="HN76" s="127"/>
      <c r="HO76" s="127"/>
      <c r="HP76" s="127"/>
      <c r="HQ76" s="128"/>
      <c r="HR76" s="124"/>
      <c r="HS76" s="127"/>
      <c r="HT76" s="127"/>
      <c r="HU76" s="127"/>
      <c r="HV76" s="127"/>
      <c r="HW76" s="127"/>
      <c r="HX76" s="127"/>
      <c r="HY76" s="127"/>
      <c r="HZ76" s="127"/>
      <c r="IA76" s="127"/>
      <c r="IB76" s="127"/>
      <c r="IC76" s="127"/>
      <c r="ID76" s="128"/>
      <c r="IE76" s="133"/>
      <c r="IF76" s="134"/>
      <c r="IG76" s="134"/>
      <c r="IH76" s="134"/>
      <c r="II76" s="134"/>
      <c r="IJ76" s="134"/>
      <c r="IK76" s="134"/>
      <c r="IL76" s="134"/>
      <c r="IM76" s="134"/>
      <c r="IN76" s="19"/>
      <c r="IO76" s="19"/>
      <c r="IP76" s="19"/>
      <c r="IQ76" s="20"/>
    </row>
    <row r="77" spans="1:251" x14ac:dyDescent="0.2">
      <c r="A77" s="82"/>
      <c r="B77" s="179" t="s">
        <v>80</v>
      </c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82"/>
      <c r="BX77" s="172" t="s">
        <v>81</v>
      </c>
      <c r="BY77" s="174"/>
      <c r="BZ77" s="174"/>
      <c r="CA77" s="174"/>
      <c r="CB77" s="174"/>
      <c r="CC77" s="174"/>
      <c r="CD77" s="174"/>
      <c r="CE77" s="175"/>
      <c r="CF77" s="185" t="s">
        <v>78</v>
      </c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5"/>
      <c r="CS77" s="172"/>
      <c r="CT77" s="174"/>
      <c r="CU77" s="174"/>
      <c r="CV77" s="174"/>
      <c r="CW77" s="174"/>
      <c r="CX77" s="174"/>
      <c r="CY77" s="174"/>
      <c r="CZ77" s="175"/>
      <c r="DA77" s="129">
        <f t="shared" si="4"/>
        <v>0</v>
      </c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65"/>
      <c r="DO77" s="65"/>
      <c r="DP77" s="65"/>
      <c r="DQ77" s="67"/>
      <c r="DR77" s="129">
        <f t="shared" si="5"/>
        <v>0</v>
      </c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4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8"/>
      <c r="ER77" s="124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8"/>
      <c r="FE77" s="124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8"/>
      <c r="FR77" s="129">
        <f t="shared" si="6"/>
        <v>0</v>
      </c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24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8"/>
      <c r="GR77" s="124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8"/>
      <c r="HE77" s="124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  <c r="HQ77" s="128"/>
      <c r="HR77" s="124"/>
      <c r="HS77" s="127"/>
      <c r="HT77" s="127"/>
      <c r="HU77" s="127"/>
      <c r="HV77" s="127"/>
      <c r="HW77" s="127"/>
      <c r="HX77" s="127"/>
      <c r="HY77" s="127"/>
      <c r="HZ77" s="127"/>
      <c r="IA77" s="127"/>
      <c r="IB77" s="127"/>
      <c r="IC77" s="127"/>
      <c r="ID77" s="128"/>
      <c r="IE77" s="133"/>
      <c r="IF77" s="134"/>
      <c r="IG77" s="134"/>
      <c r="IH77" s="134"/>
      <c r="II77" s="134"/>
      <c r="IJ77" s="134"/>
      <c r="IK77" s="134"/>
      <c r="IL77" s="134"/>
      <c r="IM77" s="134"/>
      <c r="IN77" s="19"/>
      <c r="IO77" s="19"/>
      <c r="IP77" s="19"/>
      <c r="IQ77" s="20"/>
    </row>
    <row r="78" spans="1:251" x14ac:dyDescent="0.2">
      <c r="A78" s="82"/>
      <c r="B78" s="179" t="s">
        <v>219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82"/>
      <c r="BX78" s="172" t="s">
        <v>82</v>
      </c>
      <c r="BY78" s="174"/>
      <c r="BZ78" s="174"/>
      <c r="CA78" s="174"/>
      <c r="CB78" s="174"/>
      <c r="CC78" s="174"/>
      <c r="CD78" s="174"/>
      <c r="CE78" s="175"/>
      <c r="CF78" s="185" t="s">
        <v>83</v>
      </c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5"/>
      <c r="CS78" s="172"/>
      <c r="CT78" s="174"/>
      <c r="CU78" s="174"/>
      <c r="CV78" s="174"/>
      <c r="CW78" s="174"/>
      <c r="CX78" s="174"/>
      <c r="CY78" s="174"/>
      <c r="CZ78" s="175"/>
      <c r="DA78" s="129">
        <f t="shared" si="4"/>
        <v>24558.57</v>
      </c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65">
        <f>DN80</f>
        <v>0</v>
      </c>
      <c r="DO78" s="88">
        <f t="shared" ref="DO78:DQ78" si="7">DO80</f>
        <v>0</v>
      </c>
      <c r="DP78" s="88">
        <f t="shared" si="7"/>
        <v>0</v>
      </c>
      <c r="DQ78" s="88">
        <f t="shared" si="7"/>
        <v>24558.57</v>
      </c>
      <c r="DR78" s="129">
        <f t="shared" si="5"/>
        <v>0</v>
      </c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4">
        <f>EE80</f>
        <v>0</v>
      </c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8"/>
      <c r="ER78" s="124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8"/>
      <c r="FE78" s="124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8"/>
      <c r="FR78" s="129">
        <f t="shared" si="6"/>
        <v>0</v>
      </c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24">
        <f>GE80</f>
        <v>0</v>
      </c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128"/>
      <c r="GR78" s="124"/>
      <c r="GS78" s="127"/>
      <c r="GT78" s="127"/>
      <c r="GU78" s="127"/>
      <c r="GV78" s="127"/>
      <c r="GW78" s="127"/>
      <c r="GX78" s="127"/>
      <c r="GY78" s="127"/>
      <c r="GZ78" s="127"/>
      <c r="HA78" s="127"/>
      <c r="HB78" s="127"/>
      <c r="HC78" s="127"/>
      <c r="HD78" s="128"/>
      <c r="HE78" s="124"/>
      <c r="HF78" s="127"/>
      <c r="HG78" s="127"/>
      <c r="HH78" s="127"/>
      <c r="HI78" s="127"/>
      <c r="HJ78" s="127"/>
      <c r="HK78" s="127"/>
      <c r="HL78" s="127"/>
      <c r="HM78" s="127"/>
      <c r="HN78" s="127"/>
      <c r="HO78" s="127"/>
      <c r="HP78" s="127"/>
      <c r="HQ78" s="128"/>
      <c r="HR78" s="124"/>
      <c r="HS78" s="127"/>
      <c r="HT78" s="127"/>
      <c r="HU78" s="127"/>
      <c r="HV78" s="127"/>
      <c r="HW78" s="127"/>
      <c r="HX78" s="127"/>
      <c r="HY78" s="127"/>
      <c r="HZ78" s="127"/>
      <c r="IA78" s="127"/>
      <c r="IB78" s="127"/>
      <c r="IC78" s="127"/>
      <c r="ID78" s="128"/>
      <c r="IE78" s="133"/>
      <c r="IF78" s="134"/>
      <c r="IG78" s="134"/>
      <c r="IH78" s="134"/>
      <c r="II78" s="134"/>
      <c r="IJ78" s="134"/>
      <c r="IK78" s="134"/>
      <c r="IL78" s="134"/>
      <c r="IM78" s="134"/>
      <c r="IN78" s="19"/>
      <c r="IO78" s="19"/>
      <c r="IP78" s="19"/>
      <c r="IQ78" s="20"/>
    </row>
    <row r="79" spans="1:251" x14ac:dyDescent="0.2">
      <c r="A79" s="82"/>
      <c r="B79" s="179" t="s">
        <v>47</v>
      </c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82"/>
      <c r="BX79" s="172"/>
      <c r="BY79" s="174"/>
      <c r="BZ79" s="174"/>
      <c r="CA79" s="174"/>
      <c r="CB79" s="174"/>
      <c r="CC79" s="174"/>
      <c r="CD79" s="174"/>
      <c r="CE79" s="175"/>
      <c r="CF79" s="185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5"/>
      <c r="CS79" s="172"/>
      <c r="CT79" s="174"/>
      <c r="CU79" s="174"/>
      <c r="CV79" s="174"/>
      <c r="CW79" s="174"/>
      <c r="CX79" s="174"/>
      <c r="CY79" s="174"/>
      <c r="CZ79" s="175"/>
      <c r="DA79" s="129">
        <f t="shared" si="4"/>
        <v>0</v>
      </c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65"/>
      <c r="DO79" s="65"/>
      <c r="DP79" s="65"/>
      <c r="DQ79" s="67"/>
      <c r="DR79" s="129">
        <f t="shared" si="5"/>
        <v>0</v>
      </c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4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8"/>
      <c r="ER79" s="124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8"/>
      <c r="FE79" s="124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8"/>
      <c r="FR79" s="129">
        <f t="shared" si="6"/>
        <v>0</v>
      </c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29"/>
      <c r="GD79" s="129"/>
      <c r="GE79" s="124"/>
      <c r="GF79" s="127"/>
      <c r="GG79" s="127"/>
      <c r="GH79" s="127"/>
      <c r="GI79" s="127"/>
      <c r="GJ79" s="127"/>
      <c r="GK79" s="127"/>
      <c r="GL79" s="127"/>
      <c r="GM79" s="127"/>
      <c r="GN79" s="127"/>
      <c r="GO79" s="127"/>
      <c r="GP79" s="127"/>
      <c r="GQ79" s="128"/>
      <c r="GR79" s="124"/>
      <c r="GS79" s="127"/>
      <c r="GT79" s="127"/>
      <c r="GU79" s="127"/>
      <c r="GV79" s="127"/>
      <c r="GW79" s="127"/>
      <c r="GX79" s="127"/>
      <c r="GY79" s="127"/>
      <c r="GZ79" s="127"/>
      <c r="HA79" s="127"/>
      <c r="HB79" s="127"/>
      <c r="HC79" s="127"/>
      <c r="HD79" s="128"/>
      <c r="HE79" s="124"/>
      <c r="HF79" s="127"/>
      <c r="HG79" s="127"/>
      <c r="HH79" s="127"/>
      <c r="HI79" s="127"/>
      <c r="HJ79" s="127"/>
      <c r="HK79" s="127"/>
      <c r="HL79" s="127"/>
      <c r="HM79" s="127"/>
      <c r="HN79" s="127"/>
      <c r="HO79" s="127"/>
      <c r="HP79" s="127"/>
      <c r="HQ79" s="128"/>
      <c r="HR79" s="124"/>
      <c r="HS79" s="127"/>
      <c r="HT79" s="127"/>
      <c r="HU79" s="127"/>
      <c r="HV79" s="127"/>
      <c r="HW79" s="127"/>
      <c r="HX79" s="127"/>
      <c r="HY79" s="127"/>
      <c r="HZ79" s="127"/>
      <c r="IA79" s="127"/>
      <c r="IB79" s="127"/>
      <c r="IC79" s="127"/>
      <c r="ID79" s="128"/>
      <c r="IE79" s="133"/>
      <c r="IF79" s="134"/>
      <c r="IG79" s="134"/>
      <c r="IH79" s="134"/>
      <c r="II79" s="134"/>
      <c r="IJ79" s="134"/>
      <c r="IK79" s="134"/>
      <c r="IL79" s="134"/>
      <c r="IM79" s="134"/>
      <c r="IN79" s="19"/>
      <c r="IO79" s="19"/>
      <c r="IP79" s="19"/>
      <c r="IQ79" s="20"/>
    </row>
    <row r="80" spans="1:251" ht="27" customHeight="1" x14ac:dyDescent="0.2">
      <c r="A80" s="62"/>
      <c r="B80" s="179" t="s">
        <v>220</v>
      </c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82"/>
      <c r="BX80" s="172" t="s">
        <v>84</v>
      </c>
      <c r="BY80" s="174"/>
      <c r="BZ80" s="174"/>
      <c r="CA80" s="174"/>
      <c r="CB80" s="174"/>
      <c r="CC80" s="174"/>
      <c r="CD80" s="174"/>
      <c r="CE80" s="175"/>
      <c r="CF80" s="185" t="s">
        <v>85</v>
      </c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5"/>
      <c r="CS80" s="172"/>
      <c r="CT80" s="174"/>
      <c r="CU80" s="174"/>
      <c r="CV80" s="174"/>
      <c r="CW80" s="174"/>
      <c r="CX80" s="174"/>
      <c r="CY80" s="174"/>
      <c r="CZ80" s="175"/>
      <c r="DA80" s="129">
        <f t="shared" si="4"/>
        <v>24558.57</v>
      </c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65">
        <v>0</v>
      </c>
      <c r="DO80" s="65"/>
      <c r="DP80" s="65"/>
      <c r="DQ80" s="67">
        <v>24558.57</v>
      </c>
      <c r="DR80" s="129">
        <f t="shared" si="5"/>
        <v>0</v>
      </c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4">
        <v>0</v>
      </c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8"/>
      <c r="ER80" s="124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8"/>
      <c r="FE80" s="124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8"/>
      <c r="FR80" s="129">
        <f t="shared" si="6"/>
        <v>0</v>
      </c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29"/>
      <c r="GD80" s="129"/>
      <c r="GE80" s="124">
        <v>0</v>
      </c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/>
      <c r="GQ80" s="128"/>
      <c r="GR80" s="124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/>
      <c r="HD80" s="128"/>
      <c r="HE80" s="124"/>
      <c r="HF80" s="127"/>
      <c r="HG80" s="127"/>
      <c r="HH80" s="127"/>
      <c r="HI80" s="127"/>
      <c r="HJ80" s="127"/>
      <c r="HK80" s="127"/>
      <c r="HL80" s="127"/>
      <c r="HM80" s="127"/>
      <c r="HN80" s="127"/>
      <c r="HO80" s="127"/>
      <c r="HP80" s="127"/>
      <c r="HQ80" s="128"/>
      <c r="HR80" s="124"/>
      <c r="HS80" s="127"/>
      <c r="HT80" s="127"/>
      <c r="HU80" s="127"/>
      <c r="HV80" s="127"/>
      <c r="HW80" s="127"/>
      <c r="HX80" s="127"/>
      <c r="HY80" s="127"/>
      <c r="HZ80" s="127"/>
      <c r="IA80" s="127"/>
      <c r="IB80" s="127"/>
      <c r="IC80" s="127"/>
      <c r="ID80" s="128"/>
      <c r="IE80" s="133" t="s">
        <v>40</v>
      </c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89"/>
    </row>
    <row r="81" spans="1:251" ht="11.1" customHeight="1" x14ac:dyDescent="0.2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2"/>
      <c r="BY81" s="174"/>
      <c r="BZ81" s="174"/>
      <c r="CA81" s="174"/>
      <c r="CB81" s="174"/>
      <c r="CC81" s="174"/>
      <c r="CD81" s="174"/>
      <c r="CE81" s="175"/>
      <c r="CF81" s="185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5"/>
      <c r="CS81" s="172"/>
      <c r="CT81" s="174"/>
      <c r="CU81" s="174"/>
      <c r="CV81" s="174"/>
      <c r="CW81" s="174"/>
      <c r="CX81" s="174"/>
      <c r="CY81" s="174"/>
      <c r="CZ81" s="175"/>
      <c r="DA81" s="129">
        <f t="shared" si="4"/>
        <v>0</v>
      </c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65"/>
      <c r="DO81" s="65"/>
      <c r="DP81" s="65"/>
      <c r="DQ81" s="67"/>
      <c r="DR81" s="129">
        <f t="shared" si="5"/>
        <v>0</v>
      </c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4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8"/>
      <c r="ER81" s="124"/>
      <c r="ES81" s="127"/>
      <c r="ET81" s="127"/>
      <c r="EU81" s="127"/>
      <c r="EV81" s="127"/>
      <c r="EW81" s="127"/>
      <c r="EX81" s="127"/>
      <c r="EY81" s="127"/>
      <c r="EZ81" s="127"/>
      <c r="FA81" s="127"/>
      <c r="FB81" s="127"/>
      <c r="FC81" s="127"/>
      <c r="FD81" s="128"/>
      <c r="FE81" s="124"/>
      <c r="FF81" s="127"/>
      <c r="FG81" s="127"/>
      <c r="FH81" s="127"/>
      <c r="FI81" s="127"/>
      <c r="FJ81" s="127"/>
      <c r="FK81" s="127"/>
      <c r="FL81" s="127"/>
      <c r="FM81" s="127"/>
      <c r="FN81" s="127"/>
      <c r="FO81" s="127"/>
      <c r="FP81" s="127"/>
      <c r="FQ81" s="128"/>
      <c r="FR81" s="129">
        <f t="shared" si="6"/>
        <v>0</v>
      </c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24"/>
      <c r="GF81" s="127"/>
      <c r="GG81" s="127"/>
      <c r="GH81" s="127"/>
      <c r="GI81" s="127"/>
      <c r="GJ81" s="127"/>
      <c r="GK81" s="127"/>
      <c r="GL81" s="127"/>
      <c r="GM81" s="127"/>
      <c r="GN81" s="127"/>
      <c r="GO81" s="127"/>
      <c r="GP81" s="127"/>
      <c r="GQ81" s="128"/>
      <c r="GR81" s="124"/>
      <c r="GS81" s="127"/>
      <c r="GT81" s="127"/>
      <c r="GU81" s="127"/>
      <c r="GV81" s="127"/>
      <c r="GW81" s="127"/>
      <c r="GX81" s="127"/>
      <c r="GY81" s="127"/>
      <c r="GZ81" s="127"/>
      <c r="HA81" s="127"/>
      <c r="HB81" s="127"/>
      <c r="HC81" s="127"/>
      <c r="HD81" s="128"/>
      <c r="HE81" s="124"/>
      <c r="HF81" s="127"/>
      <c r="HG81" s="127"/>
      <c r="HH81" s="127"/>
      <c r="HI81" s="127"/>
      <c r="HJ81" s="127"/>
      <c r="HK81" s="127"/>
      <c r="HL81" s="127"/>
      <c r="HM81" s="127"/>
      <c r="HN81" s="127"/>
      <c r="HO81" s="127"/>
      <c r="HP81" s="127"/>
      <c r="HQ81" s="128"/>
      <c r="HR81" s="124"/>
      <c r="HS81" s="127"/>
      <c r="HT81" s="127"/>
      <c r="HU81" s="127"/>
      <c r="HV81" s="127"/>
      <c r="HW81" s="127"/>
      <c r="HX81" s="127"/>
      <c r="HY81" s="127"/>
      <c r="HZ81" s="127"/>
      <c r="IA81" s="127"/>
      <c r="IB81" s="127"/>
      <c r="IC81" s="127"/>
      <c r="ID81" s="128"/>
      <c r="IE81" s="133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89"/>
    </row>
    <row r="82" spans="1:251" ht="27.75" customHeight="1" x14ac:dyDescent="0.2">
      <c r="A82" s="62"/>
      <c r="B82" s="179" t="s">
        <v>221</v>
      </c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82"/>
      <c r="BX82" s="172" t="s">
        <v>86</v>
      </c>
      <c r="BY82" s="174"/>
      <c r="BZ82" s="174"/>
      <c r="CA82" s="174"/>
      <c r="CB82" s="174"/>
      <c r="CC82" s="174"/>
      <c r="CD82" s="174"/>
      <c r="CE82" s="175"/>
      <c r="CF82" s="185" t="s">
        <v>87</v>
      </c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5"/>
      <c r="CS82" s="172"/>
      <c r="CT82" s="174"/>
      <c r="CU82" s="174"/>
      <c r="CV82" s="174"/>
      <c r="CW82" s="174"/>
      <c r="CX82" s="174"/>
      <c r="CY82" s="174"/>
      <c r="CZ82" s="175"/>
      <c r="DA82" s="129">
        <f t="shared" si="4"/>
        <v>0</v>
      </c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65"/>
      <c r="DO82" s="65"/>
      <c r="DP82" s="65"/>
      <c r="DQ82" s="67"/>
      <c r="DR82" s="129">
        <f t="shared" si="5"/>
        <v>0</v>
      </c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4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8"/>
      <c r="ER82" s="124"/>
      <c r="ES82" s="127"/>
      <c r="ET82" s="127"/>
      <c r="EU82" s="127"/>
      <c r="EV82" s="127"/>
      <c r="EW82" s="127"/>
      <c r="EX82" s="127"/>
      <c r="EY82" s="127"/>
      <c r="EZ82" s="127"/>
      <c r="FA82" s="127"/>
      <c r="FB82" s="127"/>
      <c r="FC82" s="127"/>
      <c r="FD82" s="128"/>
      <c r="FE82" s="124"/>
      <c r="FF82" s="127"/>
      <c r="FG82" s="127"/>
      <c r="FH82" s="127"/>
      <c r="FI82" s="127"/>
      <c r="FJ82" s="127"/>
      <c r="FK82" s="127"/>
      <c r="FL82" s="127"/>
      <c r="FM82" s="127"/>
      <c r="FN82" s="127"/>
      <c r="FO82" s="127"/>
      <c r="FP82" s="127"/>
      <c r="FQ82" s="128"/>
      <c r="FR82" s="129">
        <f t="shared" si="6"/>
        <v>0</v>
      </c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24"/>
      <c r="GF82" s="127"/>
      <c r="GG82" s="127"/>
      <c r="GH82" s="127"/>
      <c r="GI82" s="127"/>
      <c r="GJ82" s="127"/>
      <c r="GK82" s="127"/>
      <c r="GL82" s="127"/>
      <c r="GM82" s="127"/>
      <c r="GN82" s="127"/>
      <c r="GO82" s="127"/>
      <c r="GP82" s="127"/>
      <c r="GQ82" s="128"/>
      <c r="GR82" s="124"/>
      <c r="GS82" s="127"/>
      <c r="GT82" s="127"/>
      <c r="GU82" s="127"/>
      <c r="GV82" s="127"/>
      <c r="GW82" s="127"/>
      <c r="GX82" s="127"/>
      <c r="GY82" s="127"/>
      <c r="GZ82" s="127"/>
      <c r="HA82" s="127"/>
      <c r="HB82" s="127"/>
      <c r="HC82" s="127"/>
      <c r="HD82" s="128"/>
      <c r="HE82" s="124"/>
      <c r="HF82" s="127"/>
      <c r="HG82" s="127"/>
      <c r="HH82" s="127"/>
      <c r="HI82" s="127"/>
      <c r="HJ82" s="127"/>
      <c r="HK82" s="127"/>
      <c r="HL82" s="127"/>
      <c r="HM82" s="127"/>
      <c r="HN82" s="127"/>
      <c r="HO82" s="127"/>
      <c r="HP82" s="127"/>
      <c r="HQ82" s="128"/>
      <c r="HR82" s="124"/>
      <c r="HS82" s="127"/>
      <c r="HT82" s="127"/>
      <c r="HU82" s="127"/>
      <c r="HV82" s="127"/>
      <c r="HW82" s="127"/>
      <c r="HX82" s="127"/>
      <c r="HY82" s="127"/>
      <c r="HZ82" s="127"/>
      <c r="IA82" s="127"/>
      <c r="IB82" s="127"/>
      <c r="IC82" s="127"/>
      <c r="ID82" s="128"/>
      <c r="IE82" s="133" t="s">
        <v>40</v>
      </c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89"/>
    </row>
    <row r="83" spans="1:251" ht="27.75" customHeight="1" x14ac:dyDescent="0.2">
      <c r="A83" s="62"/>
      <c r="B83" s="179" t="s">
        <v>222</v>
      </c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82"/>
      <c r="BX83" s="172" t="s">
        <v>88</v>
      </c>
      <c r="BY83" s="174"/>
      <c r="BZ83" s="174"/>
      <c r="CA83" s="174"/>
      <c r="CB83" s="174"/>
      <c r="CC83" s="174"/>
      <c r="CD83" s="174"/>
      <c r="CE83" s="175"/>
      <c r="CF83" s="185" t="s">
        <v>89</v>
      </c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5"/>
      <c r="CS83" s="172"/>
      <c r="CT83" s="174"/>
      <c r="CU83" s="174"/>
      <c r="CV83" s="174"/>
      <c r="CW83" s="174"/>
      <c r="CX83" s="174"/>
      <c r="CY83" s="174"/>
      <c r="CZ83" s="175"/>
      <c r="DA83" s="129">
        <f t="shared" si="4"/>
        <v>0</v>
      </c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65"/>
      <c r="DO83" s="65"/>
      <c r="DP83" s="65"/>
      <c r="DQ83" s="67"/>
      <c r="DR83" s="129">
        <f t="shared" si="5"/>
        <v>0</v>
      </c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4"/>
      <c r="EF83" s="127"/>
      <c r="EG83" s="127"/>
      <c r="EH83" s="127"/>
      <c r="EI83" s="127"/>
      <c r="EJ83" s="127"/>
      <c r="EK83" s="127"/>
      <c r="EL83" s="127"/>
      <c r="EM83" s="127"/>
      <c r="EN83" s="127"/>
      <c r="EO83" s="127"/>
      <c r="EP83" s="127"/>
      <c r="EQ83" s="128"/>
      <c r="ER83" s="124"/>
      <c r="ES83" s="127"/>
      <c r="ET83" s="127"/>
      <c r="EU83" s="127"/>
      <c r="EV83" s="127"/>
      <c r="EW83" s="127"/>
      <c r="EX83" s="127"/>
      <c r="EY83" s="127"/>
      <c r="EZ83" s="127"/>
      <c r="FA83" s="127"/>
      <c r="FB83" s="127"/>
      <c r="FC83" s="127"/>
      <c r="FD83" s="128"/>
      <c r="FE83" s="124"/>
      <c r="FF83" s="127"/>
      <c r="FG83" s="127"/>
      <c r="FH83" s="127"/>
      <c r="FI83" s="127"/>
      <c r="FJ83" s="127"/>
      <c r="FK83" s="127"/>
      <c r="FL83" s="127"/>
      <c r="FM83" s="127"/>
      <c r="FN83" s="127"/>
      <c r="FO83" s="127"/>
      <c r="FP83" s="127"/>
      <c r="FQ83" s="128"/>
      <c r="FR83" s="129">
        <f t="shared" si="6"/>
        <v>0</v>
      </c>
      <c r="FS83" s="129"/>
      <c r="FT83" s="129"/>
      <c r="FU83" s="129"/>
      <c r="FV83" s="129"/>
      <c r="FW83" s="129"/>
      <c r="FX83" s="129"/>
      <c r="FY83" s="129"/>
      <c r="FZ83" s="129"/>
      <c r="GA83" s="129"/>
      <c r="GB83" s="129"/>
      <c r="GC83" s="129"/>
      <c r="GD83" s="129"/>
      <c r="GE83" s="124"/>
      <c r="GF83" s="127"/>
      <c r="GG83" s="127"/>
      <c r="GH83" s="127"/>
      <c r="GI83" s="127"/>
      <c r="GJ83" s="127"/>
      <c r="GK83" s="127"/>
      <c r="GL83" s="127"/>
      <c r="GM83" s="127"/>
      <c r="GN83" s="127"/>
      <c r="GO83" s="127"/>
      <c r="GP83" s="127"/>
      <c r="GQ83" s="128"/>
      <c r="GR83" s="124"/>
      <c r="GS83" s="127"/>
      <c r="GT83" s="127"/>
      <c r="GU83" s="127"/>
      <c r="GV83" s="127"/>
      <c r="GW83" s="127"/>
      <c r="GX83" s="127"/>
      <c r="GY83" s="127"/>
      <c r="GZ83" s="127"/>
      <c r="HA83" s="127"/>
      <c r="HB83" s="127"/>
      <c r="HC83" s="127"/>
      <c r="HD83" s="128"/>
      <c r="HE83" s="124"/>
      <c r="HF83" s="127"/>
      <c r="HG83" s="127"/>
      <c r="HH83" s="127"/>
      <c r="HI83" s="127"/>
      <c r="HJ83" s="127"/>
      <c r="HK83" s="127"/>
      <c r="HL83" s="127"/>
      <c r="HM83" s="127"/>
      <c r="HN83" s="127"/>
      <c r="HO83" s="127"/>
      <c r="HP83" s="127"/>
      <c r="HQ83" s="128"/>
      <c r="HR83" s="124"/>
      <c r="HS83" s="127"/>
      <c r="HT83" s="127"/>
      <c r="HU83" s="127"/>
      <c r="HV83" s="127"/>
      <c r="HW83" s="127"/>
      <c r="HX83" s="127"/>
      <c r="HY83" s="127"/>
      <c r="HZ83" s="127"/>
      <c r="IA83" s="127"/>
      <c r="IB83" s="127"/>
      <c r="IC83" s="127"/>
      <c r="ID83" s="128"/>
      <c r="IE83" s="133" t="s">
        <v>40</v>
      </c>
      <c r="IF83" s="134"/>
      <c r="IG83" s="134"/>
      <c r="IH83" s="134"/>
      <c r="II83" s="134"/>
      <c r="IJ83" s="134"/>
      <c r="IK83" s="134"/>
      <c r="IL83" s="134"/>
      <c r="IM83" s="134"/>
      <c r="IN83" s="134"/>
      <c r="IO83" s="134"/>
      <c r="IP83" s="134"/>
      <c r="IQ83" s="189"/>
    </row>
    <row r="84" spans="1:251" s="11" customFormat="1" ht="11.1" customHeight="1" x14ac:dyDescent="0.15">
      <c r="A84" s="41"/>
      <c r="B84" s="183" t="s">
        <v>90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4"/>
      <c r="BX84" s="176" t="s">
        <v>91</v>
      </c>
      <c r="BY84" s="177"/>
      <c r="BZ84" s="177"/>
      <c r="CA84" s="177"/>
      <c r="CB84" s="177"/>
      <c r="CC84" s="177"/>
      <c r="CD84" s="177"/>
      <c r="CE84" s="178"/>
      <c r="CF84" s="211" t="s">
        <v>92</v>
      </c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8"/>
      <c r="CS84" s="176" t="s">
        <v>289</v>
      </c>
      <c r="CT84" s="177"/>
      <c r="CU84" s="177"/>
      <c r="CV84" s="177"/>
      <c r="CW84" s="177"/>
      <c r="CX84" s="177"/>
      <c r="CY84" s="177"/>
      <c r="CZ84" s="178"/>
      <c r="DA84" s="129">
        <f t="shared" si="4"/>
        <v>32879.81</v>
      </c>
      <c r="DB84" s="129"/>
      <c r="DC84" s="129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64">
        <f>DN85+DN86+DN87</f>
        <v>32879.81</v>
      </c>
      <c r="DO84" s="87">
        <f t="shared" ref="DO84:DQ84" si="8">DO85+DO86</f>
        <v>0</v>
      </c>
      <c r="DP84" s="87">
        <f t="shared" si="8"/>
        <v>0</v>
      </c>
      <c r="DQ84" s="87">
        <f t="shared" si="8"/>
        <v>0</v>
      </c>
      <c r="DR84" s="129">
        <f t="shared" si="5"/>
        <v>0</v>
      </c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30">
        <f>EE85+EE86</f>
        <v>0</v>
      </c>
      <c r="EF84" s="131"/>
      <c r="EG84" s="131"/>
      <c r="EH84" s="131"/>
      <c r="EI84" s="131"/>
      <c r="EJ84" s="131"/>
      <c r="EK84" s="131"/>
      <c r="EL84" s="131"/>
      <c r="EM84" s="131"/>
      <c r="EN84" s="131"/>
      <c r="EO84" s="131"/>
      <c r="EP84" s="131"/>
      <c r="EQ84" s="132"/>
      <c r="ER84" s="130">
        <f>ER85+ER86</f>
        <v>0</v>
      </c>
      <c r="ES84" s="131"/>
      <c r="ET84" s="131"/>
      <c r="EU84" s="131"/>
      <c r="EV84" s="131"/>
      <c r="EW84" s="131"/>
      <c r="EX84" s="131"/>
      <c r="EY84" s="131"/>
      <c r="EZ84" s="131"/>
      <c r="FA84" s="131"/>
      <c r="FB84" s="131"/>
      <c r="FC84" s="131"/>
      <c r="FD84" s="132"/>
      <c r="FE84" s="130">
        <f>FE85+FE86</f>
        <v>0</v>
      </c>
      <c r="FF84" s="131"/>
      <c r="FG84" s="131"/>
      <c r="FH84" s="131"/>
      <c r="FI84" s="131"/>
      <c r="FJ84" s="131"/>
      <c r="FK84" s="131"/>
      <c r="FL84" s="131"/>
      <c r="FM84" s="131"/>
      <c r="FN84" s="131"/>
      <c r="FO84" s="131"/>
      <c r="FP84" s="131"/>
      <c r="FQ84" s="132"/>
      <c r="FR84" s="129">
        <f t="shared" si="6"/>
        <v>0</v>
      </c>
      <c r="FS84" s="129"/>
      <c r="FT84" s="129"/>
      <c r="FU84" s="129"/>
      <c r="FV84" s="129"/>
      <c r="FW84" s="129"/>
      <c r="FX84" s="129"/>
      <c r="FY84" s="129"/>
      <c r="FZ84" s="129"/>
      <c r="GA84" s="129"/>
      <c r="GB84" s="129"/>
      <c r="GC84" s="129"/>
      <c r="GD84" s="129"/>
      <c r="GE84" s="130">
        <f>GE85+GE86</f>
        <v>0</v>
      </c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2"/>
      <c r="GR84" s="130"/>
      <c r="GS84" s="131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32"/>
      <c r="HE84" s="130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2"/>
      <c r="HR84" s="130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2"/>
      <c r="IE84" s="212" t="s">
        <v>40</v>
      </c>
      <c r="IF84" s="213"/>
      <c r="IG84" s="213"/>
      <c r="IH84" s="213"/>
      <c r="II84" s="213"/>
      <c r="IJ84" s="213"/>
      <c r="IK84" s="213"/>
      <c r="IL84" s="213"/>
      <c r="IM84" s="213"/>
      <c r="IN84" s="213"/>
      <c r="IO84" s="213"/>
      <c r="IP84" s="213"/>
      <c r="IQ84" s="214"/>
    </row>
    <row r="85" spans="1:251" ht="21" customHeight="1" x14ac:dyDescent="0.2">
      <c r="A85" s="62"/>
      <c r="B85" s="179" t="s">
        <v>261</v>
      </c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82"/>
      <c r="BX85" s="172" t="s">
        <v>93</v>
      </c>
      <c r="BY85" s="174"/>
      <c r="BZ85" s="174"/>
      <c r="CA85" s="174"/>
      <c r="CB85" s="174"/>
      <c r="CC85" s="174"/>
      <c r="CD85" s="174"/>
      <c r="CE85" s="175"/>
      <c r="CF85" s="185" t="s">
        <v>94</v>
      </c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5"/>
      <c r="CS85" s="172" t="s">
        <v>288</v>
      </c>
      <c r="CT85" s="174"/>
      <c r="CU85" s="174"/>
      <c r="CV85" s="174"/>
      <c r="CW85" s="174"/>
      <c r="CX85" s="174"/>
      <c r="CY85" s="174"/>
      <c r="CZ85" s="175"/>
      <c r="DA85" s="129">
        <f>DN85+DO85+DQ85</f>
        <v>0</v>
      </c>
      <c r="DB85" s="129"/>
      <c r="DC85" s="129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65">
        <v>0</v>
      </c>
      <c r="DO85" s="65"/>
      <c r="DP85" s="65"/>
      <c r="DQ85" s="67">
        <v>0</v>
      </c>
      <c r="DR85" s="129">
        <f t="shared" si="5"/>
        <v>0</v>
      </c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4">
        <v>0</v>
      </c>
      <c r="EF85" s="127"/>
      <c r="EG85" s="127"/>
      <c r="EH85" s="127"/>
      <c r="EI85" s="127"/>
      <c r="EJ85" s="127"/>
      <c r="EK85" s="127"/>
      <c r="EL85" s="127"/>
      <c r="EM85" s="127"/>
      <c r="EN85" s="127"/>
      <c r="EO85" s="127"/>
      <c r="EP85" s="127"/>
      <c r="EQ85" s="128"/>
      <c r="ER85" s="124"/>
      <c r="ES85" s="127"/>
      <c r="ET85" s="127"/>
      <c r="EU85" s="127"/>
      <c r="EV85" s="127"/>
      <c r="EW85" s="127"/>
      <c r="EX85" s="127"/>
      <c r="EY85" s="127"/>
      <c r="EZ85" s="127"/>
      <c r="FA85" s="127"/>
      <c r="FB85" s="127"/>
      <c r="FC85" s="127"/>
      <c r="FD85" s="128"/>
      <c r="FE85" s="124"/>
      <c r="FF85" s="127"/>
      <c r="FG85" s="127"/>
      <c r="FH85" s="127"/>
      <c r="FI85" s="127"/>
      <c r="FJ85" s="127"/>
      <c r="FK85" s="127"/>
      <c r="FL85" s="127"/>
      <c r="FM85" s="127"/>
      <c r="FN85" s="127"/>
      <c r="FO85" s="127"/>
      <c r="FP85" s="127"/>
      <c r="FQ85" s="128"/>
      <c r="FR85" s="129">
        <f t="shared" si="6"/>
        <v>0</v>
      </c>
      <c r="FS85" s="129"/>
      <c r="FT85" s="129"/>
      <c r="FU85" s="129"/>
      <c r="FV85" s="129"/>
      <c r="FW85" s="129"/>
      <c r="FX85" s="129"/>
      <c r="FY85" s="129"/>
      <c r="FZ85" s="129"/>
      <c r="GA85" s="129"/>
      <c r="GB85" s="129"/>
      <c r="GC85" s="129"/>
      <c r="GD85" s="129"/>
      <c r="GE85" s="124">
        <v>0</v>
      </c>
      <c r="GF85" s="127"/>
      <c r="GG85" s="127"/>
      <c r="GH85" s="127"/>
      <c r="GI85" s="127"/>
      <c r="GJ85" s="127"/>
      <c r="GK85" s="127"/>
      <c r="GL85" s="127"/>
      <c r="GM85" s="127"/>
      <c r="GN85" s="127"/>
      <c r="GO85" s="127"/>
      <c r="GP85" s="127"/>
      <c r="GQ85" s="128"/>
      <c r="GR85" s="124"/>
      <c r="GS85" s="127"/>
      <c r="GT85" s="127"/>
      <c r="GU85" s="127"/>
      <c r="GV85" s="127"/>
      <c r="GW85" s="127"/>
      <c r="GX85" s="127"/>
      <c r="GY85" s="127"/>
      <c r="GZ85" s="127"/>
      <c r="HA85" s="127"/>
      <c r="HB85" s="127"/>
      <c r="HC85" s="127"/>
      <c r="HD85" s="128"/>
      <c r="HE85" s="124"/>
      <c r="HF85" s="127"/>
      <c r="HG85" s="127"/>
      <c r="HH85" s="127"/>
      <c r="HI85" s="127"/>
      <c r="HJ85" s="127"/>
      <c r="HK85" s="127"/>
      <c r="HL85" s="127"/>
      <c r="HM85" s="127"/>
      <c r="HN85" s="127"/>
      <c r="HO85" s="127"/>
      <c r="HP85" s="127"/>
      <c r="HQ85" s="128"/>
      <c r="HR85" s="124"/>
      <c r="HS85" s="127"/>
      <c r="HT85" s="127"/>
      <c r="HU85" s="127"/>
      <c r="HV85" s="127"/>
      <c r="HW85" s="127"/>
      <c r="HX85" s="127"/>
      <c r="HY85" s="127"/>
      <c r="HZ85" s="127"/>
      <c r="IA85" s="127"/>
      <c r="IB85" s="127"/>
      <c r="IC85" s="127"/>
      <c r="ID85" s="128"/>
      <c r="IE85" s="133" t="s">
        <v>40</v>
      </c>
      <c r="IF85" s="134"/>
      <c r="IG85" s="134"/>
      <c r="IH85" s="134"/>
      <c r="II85" s="134"/>
      <c r="IJ85" s="134"/>
      <c r="IK85" s="134"/>
      <c r="IL85" s="134"/>
      <c r="IM85" s="134"/>
      <c r="IN85" s="134"/>
      <c r="IO85" s="134"/>
      <c r="IP85" s="134"/>
      <c r="IQ85" s="189"/>
    </row>
    <row r="86" spans="1:251" x14ac:dyDescent="0.2">
      <c r="A86" s="62"/>
      <c r="B86" s="179" t="s">
        <v>223</v>
      </c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82"/>
      <c r="BX86" s="172" t="s">
        <v>95</v>
      </c>
      <c r="BY86" s="174"/>
      <c r="BZ86" s="174"/>
      <c r="CA86" s="174"/>
      <c r="CB86" s="174"/>
      <c r="CC86" s="174"/>
      <c r="CD86" s="174"/>
      <c r="CE86" s="175"/>
      <c r="CF86" s="185" t="s">
        <v>96</v>
      </c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5"/>
      <c r="CS86" s="172" t="s">
        <v>298</v>
      </c>
      <c r="CT86" s="174"/>
      <c r="CU86" s="174"/>
      <c r="CV86" s="174"/>
      <c r="CW86" s="174"/>
      <c r="CX86" s="174"/>
      <c r="CY86" s="174"/>
      <c r="CZ86" s="175"/>
      <c r="DA86" s="129">
        <f t="shared" si="4"/>
        <v>0</v>
      </c>
      <c r="DB86" s="129"/>
      <c r="DC86" s="129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65">
        <v>0</v>
      </c>
      <c r="DO86" s="65"/>
      <c r="DP86" s="65"/>
      <c r="DQ86" s="67">
        <v>0</v>
      </c>
      <c r="DR86" s="129">
        <f t="shared" si="5"/>
        <v>0</v>
      </c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4"/>
      <c r="EF86" s="127"/>
      <c r="EG86" s="127"/>
      <c r="EH86" s="127"/>
      <c r="EI86" s="127"/>
      <c r="EJ86" s="127"/>
      <c r="EK86" s="127"/>
      <c r="EL86" s="127"/>
      <c r="EM86" s="127"/>
      <c r="EN86" s="127"/>
      <c r="EO86" s="127"/>
      <c r="EP86" s="127"/>
      <c r="EQ86" s="128"/>
      <c r="ER86" s="124"/>
      <c r="ES86" s="127"/>
      <c r="ET86" s="127"/>
      <c r="EU86" s="127"/>
      <c r="EV86" s="127"/>
      <c r="EW86" s="127"/>
      <c r="EX86" s="127"/>
      <c r="EY86" s="127"/>
      <c r="EZ86" s="127"/>
      <c r="FA86" s="127"/>
      <c r="FB86" s="127"/>
      <c r="FC86" s="127"/>
      <c r="FD86" s="128"/>
      <c r="FE86" s="124"/>
      <c r="FF86" s="127"/>
      <c r="FG86" s="127"/>
      <c r="FH86" s="127"/>
      <c r="FI86" s="127"/>
      <c r="FJ86" s="127"/>
      <c r="FK86" s="127"/>
      <c r="FL86" s="127"/>
      <c r="FM86" s="127"/>
      <c r="FN86" s="127"/>
      <c r="FO86" s="127"/>
      <c r="FP86" s="127"/>
      <c r="FQ86" s="128"/>
      <c r="FR86" s="129">
        <f t="shared" si="6"/>
        <v>0</v>
      </c>
      <c r="FS86" s="129"/>
      <c r="FT86" s="129"/>
      <c r="FU86" s="129"/>
      <c r="FV86" s="129"/>
      <c r="FW86" s="129"/>
      <c r="FX86" s="129"/>
      <c r="FY86" s="129"/>
      <c r="FZ86" s="129"/>
      <c r="GA86" s="129"/>
      <c r="GB86" s="129"/>
      <c r="GC86" s="129"/>
      <c r="GD86" s="129"/>
      <c r="GE86" s="124"/>
      <c r="GF86" s="127"/>
      <c r="GG86" s="127"/>
      <c r="GH86" s="127"/>
      <c r="GI86" s="127"/>
      <c r="GJ86" s="127"/>
      <c r="GK86" s="127"/>
      <c r="GL86" s="127"/>
      <c r="GM86" s="127"/>
      <c r="GN86" s="127"/>
      <c r="GO86" s="127"/>
      <c r="GP86" s="127"/>
      <c r="GQ86" s="128"/>
      <c r="GR86" s="124"/>
      <c r="GS86" s="127"/>
      <c r="GT86" s="127"/>
      <c r="GU86" s="127"/>
      <c r="GV86" s="127"/>
      <c r="GW86" s="127"/>
      <c r="GX86" s="127"/>
      <c r="GY86" s="127"/>
      <c r="GZ86" s="127"/>
      <c r="HA86" s="127"/>
      <c r="HB86" s="127"/>
      <c r="HC86" s="127"/>
      <c r="HD86" s="128"/>
      <c r="HE86" s="124"/>
      <c r="HF86" s="127"/>
      <c r="HG86" s="127"/>
      <c r="HH86" s="127"/>
      <c r="HI86" s="127"/>
      <c r="HJ86" s="127"/>
      <c r="HK86" s="127"/>
      <c r="HL86" s="127"/>
      <c r="HM86" s="127"/>
      <c r="HN86" s="127"/>
      <c r="HO86" s="127"/>
      <c r="HP86" s="127"/>
      <c r="HQ86" s="128"/>
      <c r="HR86" s="124"/>
      <c r="HS86" s="127"/>
      <c r="HT86" s="127"/>
      <c r="HU86" s="127"/>
      <c r="HV86" s="127"/>
      <c r="HW86" s="127"/>
      <c r="HX86" s="127"/>
      <c r="HY86" s="127"/>
      <c r="HZ86" s="127"/>
      <c r="IA86" s="127"/>
      <c r="IB86" s="127"/>
      <c r="IC86" s="127"/>
      <c r="ID86" s="128"/>
      <c r="IE86" s="133" t="s">
        <v>40</v>
      </c>
      <c r="IF86" s="134"/>
      <c r="IG86" s="134"/>
      <c r="IH86" s="134"/>
      <c r="II86" s="134"/>
      <c r="IJ86" s="134"/>
      <c r="IK86" s="134"/>
      <c r="IL86" s="134"/>
      <c r="IM86" s="134"/>
      <c r="IN86" s="134"/>
      <c r="IO86" s="134"/>
      <c r="IP86" s="134"/>
      <c r="IQ86" s="189"/>
    </row>
    <row r="87" spans="1:251" x14ac:dyDescent="0.2">
      <c r="A87" s="62"/>
      <c r="B87" s="179" t="s">
        <v>224</v>
      </c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82"/>
      <c r="BX87" s="172" t="s">
        <v>97</v>
      </c>
      <c r="BY87" s="174"/>
      <c r="BZ87" s="174"/>
      <c r="CA87" s="174"/>
      <c r="CB87" s="174"/>
      <c r="CC87" s="174"/>
      <c r="CD87" s="174"/>
      <c r="CE87" s="175"/>
      <c r="CF87" s="185" t="s">
        <v>98</v>
      </c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5"/>
      <c r="CS87" s="172"/>
      <c r="CT87" s="174"/>
      <c r="CU87" s="174"/>
      <c r="CV87" s="174"/>
      <c r="CW87" s="174"/>
      <c r="CX87" s="174"/>
      <c r="CY87" s="174"/>
      <c r="CZ87" s="175"/>
      <c r="DA87" s="129">
        <f t="shared" si="4"/>
        <v>32879.81</v>
      </c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65">
        <v>32879.81</v>
      </c>
      <c r="DO87" s="65"/>
      <c r="DP87" s="65"/>
      <c r="DQ87" s="67"/>
      <c r="DR87" s="129">
        <f t="shared" si="5"/>
        <v>0</v>
      </c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4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8"/>
      <c r="ER87" s="124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8"/>
      <c r="FE87" s="124"/>
      <c r="FF87" s="127"/>
      <c r="FG87" s="127"/>
      <c r="FH87" s="127"/>
      <c r="FI87" s="127"/>
      <c r="FJ87" s="127"/>
      <c r="FK87" s="127"/>
      <c r="FL87" s="127"/>
      <c r="FM87" s="127"/>
      <c r="FN87" s="127"/>
      <c r="FO87" s="127"/>
      <c r="FP87" s="127"/>
      <c r="FQ87" s="128"/>
      <c r="FR87" s="129">
        <f t="shared" si="6"/>
        <v>0</v>
      </c>
      <c r="FS87" s="129"/>
      <c r="FT87" s="129"/>
      <c r="FU87" s="129"/>
      <c r="FV87" s="129"/>
      <c r="FW87" s="129"/>
      <c r="FX87" s="129"/>
      <c r="FY87" s="129"/>
      <c r="FZ87" s="129"/>
      <c r="GA87" s="129"/>
      <c r="GB87" s="129"/>
      <c r="GC87" s="129"/>
      <c r="GD87" s="129"/>
      <c r="GE87" s="124"/>
      <c r="GF87" s="127"/>
      <c r="GG87" s="127"/>
      <c r="GH87" s="127"/>
      <c r="GI87" s="127"/>
      <c r="GJ87" s="127"/>
      <c r="GK87" s="127"/>
      <c r="GL87" s="127"/>
      <c r="GM87" s="127"/>
      <c r="GN87" s="127"/>
      <c r="GO87" s="127"/>
      <c r="GP87" s="127"/>
      <c r="GQ87" s="128"/>
      <c r="GR87" s="124"/>
      <c r="GS87" s="127"/>
      <c r="GT87" s="127"/>
      <c r="GU87" s="127"/>
      <c r="GV87" s="127"/>
      <c r="GW87" s="127"/>
      <c r="GX87" s="127"/>
      <c r="GY87" s="127"/>
      <c r="GZ87" s="127"/>
      <c r="HA87" s="127"/>
      <c r="HB87" s="127"/>
      <c r="HC87" s="127"/>
      <c r="HD87" s="128"/>
      <c r="HE87" s="124"/>
      <c r="HF87" s="127"/>
      <c r="HG87" s="127"/>
      <c r="HH87" s="127"/>
      <c r="HI87" s="127"/>
      <c r="HJ87" s="127"/>
      <c r="HK87" s="127"/>
      <c r="HL87" s="127"/>
      <c r="HM87" s="127"/>
      <c r="HN87" s="127"/>
      <c r="HO87" s="127"/>
      <c r="HP87" s="127"/>
      <c r="HQ87" s="128"/>
      <c r="HR87" s="124"/>
      <c r="HS87" s="127"/>
      <c r="HT87" s="127"/>
      <c r="HU87" s="127"/>
      <c r="HV87" s="127"/>
      <c r="HW87" s="127"/>
      <c r="HX87" s="127"/>
      <c r="HY87" s="127"/>
      <c r="HZ87" s="127"/>
      <c r="IA87" s="127"/>
      <c r="IB87" s="127"/>
      <c r="IC87" s="127"/>
      <c r="ID87" s="128"/>
      <c r="IE87" s="133" t="s">
        <v>40</v>
      </c>
      <c r="IF87" s="134"/>
      <c r="IG87" s="134"/>
      <c r="IH87" s="134"/>
      <c r="II87" s="134"/>
      <c r="IJ87" s="134"/>
      <c r="IK87" s="134"/>
      <c r="IL87" s="134"/>
      <c r="IM87" s="134"/>
      <c r="IN87" s="134"/>
      <c r="IO87" s="134"/>
      <c r="IP87" s="134"/>
      <c r="IQ87" s="189"/>
    </row>
    <row r="88" spans="1:251" x14ac:dyDescent="0.2">
      <c r="A88" s="62"/>
      <c r="B88" s="179" t="s">
        <v>47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82"/>
      <c r="BX88" s="172"/>
      <c r="BY88" s="174"/>
      <c r="BZ88" s="174"/>
      <c r="CA88" s="174"/>
      <c r="CB88" s="174"/>
      <c r="CC88" s="174"/>
      <c r="CD88" s="174"/>
      <c r="CE88" s="175"/>
      <c r="CF88" s="185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5"/>
      <c r="CS88" s="172"/>
      <c r="CT88" s="174"/>
      <c r="CU88" s="174"/>
      <c r="CV88" s="174"/>
      <c r="CW88" s="174"/>
      <c r="CX88" s="174"/>
      <c r="CY88" s="174"/>
      <c r="CZ88" s="175"/>
      <c r="DA88" s="129">
        <f t="shared" si="4"/>
        <v>0</v>
      </c>
      <c r="DB88" s="129"/>
      <c r="DC88" s="129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65"/>
      <c r="DO88" s="65"/>
      <c r="DP88" s="65"/>
      <c r="DQ88" s="67"/>
      <c r="DR88" s="129">
        <f t="shared" si="5"/>
        <v>0</v>
      </c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4"/>
      <c r="EF88" s="127"/>
      <c r="EG88" s="127"/>
      <c r="EH88" s="127"/>
      <c r="EI88" s="127"/>
      <c r="EJ88" s="127"/>
      <c r="EK88" s="127"/>
      <c r="EL88" s="127"/>
      <c r="EM88" s="127"/>
      <c r="EN88" s="127"/>
      <c r="EO88" s="127"/>
      <c r="EP88" s="127"/>
      <c r="EQ88" s="128"/>
      <c r="ER88" s="124"/>
      <c r="ES88" s="127"/>
      <c r="ET88" s="127"/>
      <c r="EU88" s="127"/>
      <c r="EV88" s="127"/>
      <c r="EW88" s="127"/>
      <c r="EX88" s="127"/>
      <c r="EY88" s="127"/>
      <c r="EZ88" s="127"/>
      <c r="FA88" s="127"/>
      <c r="FB88" s="127"/>
      <c r="FC88" s="127"/>
      <c r="FD88" s="128"/>
      <c r="FE88" s="124"/>
      <c r="FF88" s="127"/>
      <c r="FG88" s="127"/>
      <c r="FH88" s="127"/>
      <c r="FI88" s="127"/>
      <c r="FJ88" s="127"/>
      <c r="FK88" s="127"/>
      <c r="FL88" s="127"/>
      <c r="FM88" s="127"/>
      <c r="FN88" s="127"/>
      <c r="FO88" s="127"/>
      <c r="FP88" s="127"/>
      <c r="FQ88" s="128"/>
      <c r="FR88" s="129">
        <f t="shared" si="6"/>
        <v>0</v>
      </c>
      <c r="FS88" s="129"/>
      <c r="FT88" s="129"/>
      <c r="FU88" s="129"/>
      <c r="FV88" s="129"/>
      <c r="FW88" s="129"/>
      <c r="FX88" s="129"/>
      <c r="FY88" s="129"/>
      <c r="FZ88" s="129"/>
      <c r="GA88" s="129"/>
      <c r="GB88" s="129"/>
      <c r="GC88" s="129"/>
      <c r="GD88" s="129"/>
      <c r="GE88" s="124"/>
      <c r="GF88" s="127"/>
      <c r="GG88" s="127"/>
      <c r="GH88" s="127"/>
      <c r="GI88" s="127"/>
      <c r="GJ88" s="127"/>
      <c r="GK88" s="127"/>
      <c r="GL88" s="127"/>
      <c r="GM88" s="127"/>
      <c r="GN88" s="127"/>
      <c r="GO88" s="127"/>
      <c r="GP88" s="127"/>
      <c r="GQ88" s="128"/>
      <c r="GR88" s="124"/>
      <c r="GS88" s="127"/>
      <c r="GT88" s="127"/>
      <c r="GU88" s="127"/>
      <c r="GV88" s="127"/>
      <c r="GW88" s="127"/>
      <c r="GX88" s="127"/>
      <c r="GY88" s="127"/>
      <c r="GZ88" s="127"/>
      <c r="HA88" s="127"/>
      <c r="HB88" s="127"/>
      <c r="HC88" s="127"/>
      <c r="HD88" s="128"/>
      <c r="HE88" s="124"/>
      <c r="HF88" s="127"/>
      <c r="HG88" s="127"/>
      <c r="HH88" s="127"/>
      <c r="HI88" s="127"/>
      <c r="HJ88" s="127"/>
      <c r="HK88" s="127"/>
      <c r="HL88" s="127"/>
      <c r="HM88" s="127"/>
      <c r="HN88" s="127"/>
      <c r="HO88" s="127"/>
      <c r="HP88" s="127"/>
      <c r="HQ88" s="128"/>
      <c r="HR88" s="124"/>
      <c r="HS88" s="127"/>
      <c r="HT88" s="127"/>
      <c r="HU88" s="127"/>
      <c r="HV88" s="127"/>
      <c r="HW88" s="127"/>
      <c r="HX88" s="127"/>
      <c r="HY88" s="127"/>
      <c r="HZ88" s="127"/>
      <c r="IA88" s="127"/>
      <c r="IB88" s="127"/>
      <c r="IC88" s="127"/>
      <c r="ID88" s="128"/>
      <c r="IE88" s="133" t="s">
        <v>40</v>
      </c>
      <c r="IF88" s="134"/>
      <c r="IG88" s="134"/>
      <c r="IH88" s="134"/>
      <c r="II88" s="134"/>
      <c r="IJ88" s="134"/>
      <c r="IK88" s="134"/>
      <c r="IL88" s="134"/>
      <c r="IM88" s="134"/>
      <c r="IN88" s="134"/>
      <c r="IO88" s="134"/>
      <c r="IP88" s="134"/>
      <c r="IQ88" s="189"/>
    </row>
    <row r="89" spans="1:251" ht="31.9" customHeight="1" x14ac:dyDescent="0.2">
      <c r="A89" s="62"/>
      <c r="B89" s="179" t="s">
        <v>99</v>
      </c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82"/>
      <c r="BX89" s="172" t="s">
        <v>100</v>
      </c>
      <c r="BY89" s="174"/>
      <c r="BZ89" s="174"/>
      <c r="CA89" s="174"/>
      <c r="CB89" s="174"/>
      <c r="CC89" s="174"/>
      <c r="CD89" s="174"/>
      <c r="CE89" s="175"/>
      <c r="CF89" s="185" t="s">
        <v>101</v>
      </c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5"/>
      <c r="CS89" s="172" t="s">
        <v>299</v>
      </c>
      <c r="CT89" s="174"/>
      <c r="CU89" s="174"/>
      <c r="CV89" s="174"/>
      <c r="CW89" s="174"/>
      <c r="CX89" s="174"/>
      <c r="CY89" s="174"/>
      <c r="CZ89" s="175"/>
      <c r="DA89" s="129">
        <f t="shared" si="4"/>
        <v>199862.08</v>
      </c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65">
        <v>199862.08</v>
      </c>
      <c r="DO89" s="65"/>
      <c r="DP89" s="65"/>
      <c r="DQ89" s="67">
        <v>0</v>
      </c>
      <c r="DR89" s="129">
        <f t="shared" si="5"/>
        <v>0</v>
      </c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4"/>
      <c r="EF89" s="127"/>
      <c r="EG89" s="127"/>
      <c r="EH89" s="127"/>
      <c r="EI89" s="127"/>
      <c r="EJ89" s="127"/>
      <c r="EK89" s="127"/>
      <c r="EL89" s="127"/>
      <c r="EM89" s="127"/>
      <c r="EN89" s="127"/>
      <c r="EO89" s="127"/>
      <c r="EP89" s="127"/>
      <c r="EQ89" s="128"/>
      <c r="ER89" s="124"/>
      <c r="ES89" s="127"/>
      <c r="ET89" s="127"/>
      <c r="EU89" s="127"/>
      <c r="EV89" s="127"/>
      <c r="EW89" s="127"/>
      <c r="EX89" s="127"/>
      <c r="EY89" s="127"/>
      <c r="EZ89" s="127"/>
      <c r="FA89" s="127"/>
      <c r="FB89" s="127"/>
      <c r="FC89" s="127"/>
      <c r="FD89" s="128"/>
      <c r="FE89" s="124"/>
      <c r="FF89" s="127"/>
      <c r="FG89" s="127"/>
      <c r="FH89" s="127"/>
      <c r="FI89" s="127"/>
      <c r="FJ89" s="127"/>
      <c r="FK89" s="127"/>
      <c r="FL89" s="127"/>
      <c r="FM89" s="127"/>
      <c r="FN89" s="127"/>
      <c r="FO89" s="127"/>
      <c r="FP89" s="127"/>
      <c r="FQ89" s="128"/>
      <c r="FR89" s="129">
        <f t="shared" si="6"/>
        <v>0</v>
      </c>
      <c r="FS89" s="129"/>
      <c r="FT89" s="129"/>
      <c r="FU89" s="129"/>
      <c r="FV89" s="129"/>
      <c r="FW89" s="129"/>
      <c r="FX89" s="129"/>
      <c r="FY89" s="129"/>
      <c r="FZ89" s="129"/>
      <c r="GA89" s="129"/>
      <c r="GB89" s="129"/>
      <c r="GC89" s="129"/>
      <c r="GD89" s="129"/>
      <c r="GE89" s="124"/>
      <c r="GF89" s="127"/>
      <c r="GG89" s="127"/>
      <c r="GH89" s="127"/>
      <c r="GI89" s="127"/>
      <c r="GJ89" s="127"/>
      <c r="GK89" s="127"/>
      <c r="GL89" s="127"/>
      <c r="GM89" s="127"/>
      <c r="GN89" s="127"/>
      <c r="GO89" s="127"/>
      <c r="GP89" s="127"/>
      <c r="GQ89" s="128"/>
      <c r="GR89" s="124"/>
      <c r="GS89" s="127"/>
      <c r="GT89" s="127"/>
      <c r="GU89" s="127"/>
      <c r="GV89" s="127"/>
      <c r="GW89" s="127"/>
      <c r="GX89" s="127"/>
      <c r="GY89" s="127"/>
      <c r="GZ89" s="127"/>
      <c r="HA89" s="127"/>
      <c r="HB89" s="127"/>
      <c r="HC89" s="127"/>
      <c r="HD89" s="128"/>
      <c r="HE89" s="124"/>
      <c r="HF89" s="127"/>
      <c r="HG89" s="127"/>
      <c r="HH89" s="127"/>
      <c r="HI89" s="127"/>
      <c r="HJ89" s="127"/>
      <c r="HK89" s="127"/>
      <c r="HL89" s="127"/>
      <c r="HM89" s="127"/>
      <c r="HN89" s="127"/>
      <c r="HO89" s="127"/>
      <c r="HP89" s="127"/>
      <c r="HQ89" s="128"/>
      <c r="HR89" s="124"/>
      <c r="HS89" s="127"/>
      <c r="HT89" s="127"/>
      <c r="HU89" s="127"/>
      <c r="HV89" s="127"/>
      <c r="HW89" s="127"/>
      <c r="HX89" s="127"/>
      <c r="HY89" s="127"/>
      <c r="HZ89" s="127"/>
      <c r="IA89" s="127"/>
      <c r="IB89" s="127"/>
      <c r="IC89" s="127"/>
      <c r="ID89" s="128"/>
      <c r="IE89" s="133" t="s">
        <v>40</v>
      </c>
      <c r="IF89" s="134"/>
      <c r="IG89" s="134"/>
      <c r="IH89" s="134"/>
      <c r="II89" s="134"/>
      <c r="IJ89" s="134"/>
      <c r="IK89" s="134"/>
      <c r="IL89" s="134"/>
      <c r="IM89" s="134"/>
      <c r="IN89" s="134"/>
      <c r="IO89" s="134"/>
      <c r="IP89" s="134"/>
      <c r="IQ89" s="189"/>
    </row>
    <row r="90" spans="1:251" ht="22.5" customHeight="1" x14ac:dyDescent="0.2">
      <c r="A90" s="62"/>
      <c r="B90" s="179" t="s">
        <v>225</v>
      </c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82"/>
      <c r="BX90" s="172" t="s">
        <v>102</v>
      </c>
      <c r="BY90" s="174"/>
      <c r="BZ90" s="174"/>
      <c r="CA90" s="174"/>
      <c r="CB90" s="174"/>
      <c r="CC90" s="174"/>
      <c r="CD90" s="174"/>
      <c r="CE90" s="175"/>
      <c r="CF90" s="185" t="s">
        <v>40</v>
      </c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5"/>
      <c r="CS90" s="172"/>
      <c r="CT90" s="174"/>
      <c r="CU90" s="174"/>
      <c r="CV90" s="174"/>
      <c r="CW90" s="174"/>
      <c r="CX90" s="174"/>
      <c r="CY90" s="174"/>
      <c r="CZ90" s="175"/>
      <c r="DA90" s="129">
        <f>DN90+DO90+DQ90</f>
        <v>10338694.319999998</v>
      </c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65">
        <f>DN95+DN98</f>
        <v>4934710.4399999995</v>
      </c>
      <c r="DO90" s="65">
        <f>DO95+DO98</f>
        <v>3899311.36</v>
      </c>
      <c r="DP90" s="65">
        <f>DP38-DP68-DP84</f>
        <v>0</v>
      </c>
      <c r="DQ90" s="65">
        <f>DQ95+DQ98</f>
        <v>1504672.52</v>
      </c>
      <c r="DR90" s="129">
        <f>EE90+EF90+EH90+ER90+FE90</f>
        <v>6311600</v>
      </c>
      <c r="DS90" s="129"/>
      <c r="DT90" s="129"/>
      <c r="DU90" s="129"/>
      <c r="DV90" s="129"/>
      <c r="DW90" s="129"/>
      <c r="DX90" s="129"/>
      <c r="DY90" s="129"/>
      <c r="DZ90" s="129"/>
      <c r="EA90" s="129"/>
      <c r="EB90" s="129"/>
      <c r="EC90" s="129"/>
      <c r="ED90" s="129"/>
      <c r="EE90" s="124">
        <f>EE95+EE98</f>
        <v>2931600</v>
      </c>
      <c r="EF90" s="127"/>
      <c r="EG90" s="127"/>
      <c r="EH90" s="127"/>
      <c r="EI90" s="127"/>
      <c r="EJ90" s="127"/>
      <c r="EK90" s="127"/>
      <c r="EL90" s="127"/>
      <c r="EM90" s="127"/>
      <c r="EN90" s="127"/>
      <c r="EO90" s="127"/>
      <c r="EP90" s="127"/>
      <c r="EQ90" s="128"/>
      <c r="ER90" s="124">
        <f>ER38-ER68-ER84</f>
        <v>3380000</v>
      </c>
      <c r="ES90" s="127"/>
      <c r="ET90" s="127"/>
      <c r="EU90" s="127"/>
      <c r="EV90" s="127"/>
      <c r="EW90" s="127"/>
      <c r="EX90" s="127"/>
      <c r="EY90" s="127"/>
      <c r="EZ90" s="127"/>
      <c r="FA90" s="127"/>
      <c r="FB90" s="127"/>
      <c r="FC90" s="127"/>
      <c r="FD90" s="128"/>
      <c r="FE90" s="124">
        <f>FE38-FE68-FE84</f>
        <v>0</v>
      </c>
      <c r="FF90" s="127"/>
      <c r="FG90" s="127"/>
      <c r="FH90" s="127"/>
      <c r="FI90" s="127"/>
      <c r="FJ90" s="127"/>
      <c r="FK90" s="127"/>
      <c r="FL90" s="127"/>
      <c r="FM90" s="127"/>
      <c r="FN90" s="127"/>
      <c r="FO90" s="127"/>
      <c r="FP90" s="127"/>
      <c r="FQ90" s="128"/>
      <c r="FR90" s="129">
        <f>GE90+GF90+GH90+GR90+HE90</f>
        <v>6311600</v>
      </c>
      <c r="FS90" s="129"/>
      <c r="FT90" s="129"/>
      <c r="FU90" s="129"/>
      <c r="FV90" s="129"/>
      <c r="FW90" s="129"/>
      <c r="FX90" s="129"/>
      <c r="FY90" s="129"/>
      <c r="FZ90" s="129"/>
      <c r="GA90" s="129"/>
      <c r="GB90" s="129"/>
      <c r="GC90" s="129"/>
      <c r="GD90" s="129"/>
      <c r="GE90" s="124">
        <f>GE98+GE95</f>
        <v>2931600</v>
      </c>
      <c r="GF90" s="127"/>
      <c r="GG90" s="127"/>
      <c r="GH90" s="127"/>
      <c r="GI90" s="127"/>
      <c r="GJ90" s="127"/>
      <c r="GK90" s="127"/>
      <c r="GL90" s="127"/>
      <c r="GM90" s="127"/>
      <c r="GN90" s="127"/>
      <c r="GO90" s="127"/>
      <c r="GP90" s="127"/>
      <c r="GQ90" s="128"/>
      <c r="GR90" s="124">
        <f>GR95+GR98</f>
        <v>3380000</v>
      </c>
      <c r="GS90" s="127"/>
      <c r="GT90" s="127"/>
      <c r="GU90" s="127"/>
      <c r="GV90" s="127"/>
      <c r="GW90" s="127"/>
      <c r="GX90" s="127"/>
      <c r="GY90" s="127"/>
      <c r="GZ90" s="127"/>
      <c r="HA90" s="127"/>
      <c r="HB90" s="127"/>
      <c r="HC90" s="127"/>
      <c r="HD90" s="128"/>
      <c r="HE90" s="124">
        <f>HE38-HE68-HE84</f>
        <v>0</v>
      </c>
      <c r="HF90" s="127"/>
      <c r="HG90" s="127"/>
      <c r="HH90" s="127"/>
      <c r="HI90" s="127"/>
      <c r="HJ90" s="127"/>
      <c r="HK90" s="127"/>
      <c r="HL90" s="127"/>
      <c r="HM90" s="127"/>
      <c r="HN90" s="127"/>
      <c r="HO90" s="127"/>
      <c r="HP90" s="127"/>
      <c r="HQ90" s="128"/>
      <c r="HR90" s="124"/>
      <c r="HS90" s="127"/>
      <c r="HT90" s="127"/>
      <c r="HU90" s="127"/>
      <c r="HV90" s="127"/>
      <c r="HW90" s="127"/>
      <c r="HX90" s="127"/>
      <c r="HY90" s="127"/>
      <c r="HZ90" s="127"/>
      <c r="IA90" s="127"/>
      <c r="IB90" s="127"/>
      <c r="IC90" s="127"/>
      <c r="ID90" s="128"/>
      <c r="IE90" s="133" t="s">
        <v>40</v>
      </c>
      <c r="IF90" s="134"/>
      <c r="IG90" s="134"/>
      <c r="IH90" s="134"/>
      <c r="II90" s="134"/>
      <c r="IJ90" s="134"/>
      <c r="IK90" s="134"/>
      <c r="IL90" s="134"/>
      <c r="IM90" s="134"/>
      <c r="IN90" s="134"/>
      <c r="IO90" s="134"/>
      <c r="IP90" s="134"/>
      <c r="IQ90" s="189"/>
    </row>
    <row r="91" spans="1:251" x14ac:dyDescent="0.2">
      <c r="A91" s="62"/>
      <c r="B91" s="179" t="s">
        <v>47</v>
      </c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82"/>
      <c r="BX91" s="172"/>
      <c r="BY91" s="174"/>
      <c r="BZ91" s="174"/>
      <c r="CA91" s="174"/>
      <c r="CB91" s="174"/>
      <c r="CC91" s="174"/>
      <c r="CD91" s="174"/>
      <c r="CE91" s="175"/>
      <c r="CF91" s="185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5"/>
      <c r="CS91" s="172"/>
      <c r="CT91" s="174"/>
      <c r="CU91" s="174"/>
      <c r="CV91" s="174"/>
      <c r="CW91" s="174"/>
      <c r="CX91" s="174"/>
      <c r="CY91" s="174"/>
      <c r="CZ91" s="175"/>
      <c r="DA91" s="124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8"/>
      <c r="DN91" s="65"/>
      <c r="DO91" s="65"/>
      <c r="DP91" s="65"/>
      <c r="DQ91" s="67"/>
      <c r="DR91" s="124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8"/>
      <c r="EE91" s="124"/>
      <c r="EF91" s="127"/>
      <c r="EG91" s="127"/>
      <c r="EH91" s="127"/>
      <c r="EI91" s="127"/>
      <c r="EJ91" s="127"/>
      <c r="EK91" s="127"/>
      <c r="EL91" s="127"/>
      <c r="EM91" s="127"/>
      <c r="EN91" s="127"/>
      <c r="EO91" s="127"/>
      <c r="EP91" s="127"/>
      <c r="EQ91" s="128"/>
      <c r="ER91" s="124"/>
      <c r="ES91" s="127"/>
      <c r="ET91" s="127"/>
      <c r="EU91" s="127"/>
      <c r="EV91" s="127"/>
      <c r="EW91" s="127"/>
      <c r="EX91" s="127"/>
      <c r="EY91" s="127"/>
      <c r="EZ91" s="127"/>
      <c r="FA91" s="127"/>
      <c r="FB91" s="127"/>
      <c r="FC91" s="127"/>
      <c r="FD91" s="128"/>
      <c r="FE91" s="124"/>
      <c r="FF91" s="127"/>
      <c r="FG91" s="127"/>
      <c r="FH91" s="127"/>
      <c r="FI91" s="127"/>
      <c r="FJ91" s="127"/>
      <c r="FK91" s="127"/>
      <c r="FL91" s="127"/>
      <c r="FM91" s="127"/>
      <c r="FN91" s="127"/>
      <c r="FO91" s="127"/>
      <c r="FP91" s="127"/>
      <c r="FQ91" s="128"/>
      <c r="FR91" s="124"/>
      <c r="FS91" s="127"/>
      <c r="FT91" s="127"/>
      <c r="FU91" s="127"/>
      <c r="FV91" s="127"/>
      <c r="FW91" s="127"/>
      <c r="FX91" s="127"/>
      <c r="FY91" s="127"/>
      <c r="FZ91" s="127"/>
      <c r="GA91" s="127"/>
      <c r="GB91" s="127"/>
      <c r="GC91" s="127"/>
      <c r="GD91" s="128"/>
      <c r="GE91" s="124"/>
      <c r="GF91" s="127"/>
      <c r="GG91" s="127"/>
      <c r="GH91" s="127"/>
      <c r="GI91" s="127"/>
      <c r="GJ91" s="127"/>
      <c r="GK91" s="127"/>
      <c r="GL91" s="127"/>
      <c r="GM91" s="127"/>
      <c r="GN91" s="127"/>
      <c r="GO91" s="127"/>
      <c r="GP91" s="127"/>
      <c r="GQ91" s="128"/>
      <c r="GR91" s="124"/>
      <c r="GS91" s="127"/>
      <c r="GT91" s="127"/>
      <c r="GU91" s="127"/>
      <c r="GV91" s="127"/>
      <c r="GW91" s="127"/>
      <c r="GX91" s="127"/>
      <c r="GY91" s="127"/>
      <c r="GZ91" s="127"/>
      <c r="HA91" s="127"/>
      <c r="HB91" s="127"/>
      <c r="HC91" s="127"/>
      <c r="HD91" s="128"/>
      <c r="HE91" s="124"/>
      <c r="HF91" s="127"/>
      <c r="HG91" s="127"/>
      <c r="HH91" s="127"/>
      <c r="HI91" s="127"/>
      <c r="HJ91" s="127"/>
      <c r="HK91" s="127"/>
      <c r="HL91" s="127"/>
      <c r="HM91" s="127"/>
      <c r="HN91" s="127"/>
      <c r="HO91" s="127"/>
      <c r="HP91" s="127"/>
      <c r="HQ91" s="128"/>
      <c r="HR91" s="124"/>
      <c r="HS91" s="127"/>
      <c r="HT91" s="127"/>
      <c r="HU91" s="127"/>
      <c r="HV91" s="127"/>
      <c r="HW91" s="127"/>
      <c r="HX91" s="127"/>
      <c r="HY91" s="127"/>
      <c r="HZ91" s="127"/>
      <c r="IA91" s="127"/>
      <c r="IB91" s="127"/>
      <c r="IC91" s="127"/>
      <c r="ID91" s="128"/>
      <c r="IE91" s="133" t="s">
        <v>40</v>
      </c>
      <c r="IF91" s="134"/>
      <c r="IG91" s="134"/>
      <c r="IH91" s="134"/>
      <c r="II91" s="134"/>
      <c r="IJ91" s="134"/>
      <c r="IK91" s="134"/>
      <c r="IL91" s="134"/>
      <c r="IM91" s="134"/>
      <c r="IN91" s="134"/>
      <c r="IO91" s="134"/>
      <c r="IP91" s="134"/>
      <c r="IQ91" s="189"/>
    </row>
    <row r="92" spans="1:251" x14ac:dyDescent="0.2">
      <c r="A92" s="62"/>
      <c r="B92" s="179" t="s">
        <v>226</v>
      </c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82"/>
      <c r="BX92" s="172" t="s">
        <v>227</v>
      </c>
      <c r="BY92" s="174"/>
      <c r="BZ92" s="174"/>
      <c r="CA92" s="174"/>
      <c r="CB92" s="174"/>
      <c r="CC92" s="174"/>
      <c r="CD92" s="174"/>
      <c r="CE92" s="175"/>
      <c r="CF92" s="185" t="s">
        <v>228</v>
      </c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5"/>
      <c r="CS92" s="172"/>
      <c r="CT92" s="174"/>
      <c r="CU92" s="174"/>
      <c r="CV92" s="174"/>
      <c r="CW92" s="174"/>
      <c r="CX92" s="174"/>
      <c r="CY92" s="174"/>
      <c r="CZ92" s="175"/>
      <c r="DA92" s="124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8"/>
      <c r="DN92" s="65"/>
      <c r="DO92" s="65"/>
      <c r="DP92" s="65"/>
      <c r="DQ92" s="67"/>
      <c r="DR92" s="124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8"/>
      <c r="EE92" s="124"/>
      <c r="EF92" s="127"/>
      <c r="EG92" s="127"/>
      <c r="EH92" s="127"/>
      <c r="EI92" s="127"/>
      <c r="EJ92" s="127"/>
      <c r="EK92" s="127"/>
      <c r="EL92" s="127"/>
      <c r="EM92" s="127"/>
      <c r="EN92" s="127"/>
      <c r="EO92" s="127"/>
      <c r="EP92" s="127"/>
      <c r="EQ92" s="128"/>
      <c r="ER92" s="124"/>
      <c r="ES92" s="127"/>
      <c r="ET92" s="127"/>
      <c r="EU92" s="127"/>
      <c r="EV92" s="127"/>
      <c r="EW92" s="127"/>
      <c r="EX92" s="127"/>
      <c r="EY92" s="127"/>
      <c r="EZ92" s="127"/>
      <c r="FA92" s="127"/>
      <c r="FB92" s="127"/>
      <c r="FC92" s="127"/>
      <c r="FD92" s="128"/>
      <c r="FE92" s="124"/>
      <c r="FF92" s="127"/>
      <c r="FG92" s="127"/>
      <c r="FH92" s="127"/>
      <c r="FI92" s="127"/>
      <c r="FJ92" s="127"/>
      <c r="FK92" s="127"/>
      <c r="FL92" s="127"/>
      <c r="FM92" s="127"/>
      <c r="FN92" s="127"/>
      <c r="FO92" s="127"/>
      <c r="FP92" s="127"/>
      <c r="FQ92" s="128"/>
      <c r="FR92" s="124"/>
      <c r="FS92" s="127"/>
      <c r="FT92" s="127"/>
      <c r="FU92" s="127"/>
      <c r="FV92" s="127"/>
      <c r="FW92" s="127"/>
      <c r="FX92" s="127"/>
      <c r="FY92" s="127"/>
      <c r="FZ92" s="127"/>
      <c r="GA92" s="127"/>
      <c r="GB92" s="127"/>
      <c r="GC92" s="127"/>
      <c r="GD92" s="128"/>
      <c r="GE92" s="124"/>
      <c r="GF92" s="127"/>
      <c r="GG92" s="127"/>
      <c r="GH92" s="127"/>
      <c r="GI92" s="127"/>
      <c r="GJ92" s="127"/>
      <c r="GK92" s="127"/>
      <c r="GL92" s="127"/>
      <c r="GM92" s="127"/>
      <c r="GN92" s="127"/>
      <c r="GO92" s="127"/>
      <c r="GP92" s="127"/>
      <c r="GQ92" s="128"/>
      <c r="GR92" s="124"/>
      <c r="GS92" s="127"/>
      <c r="GT92" s="127"/>
      <c r="GU92" s="127"/>
      <c r="GV92" s="127"/>
      <c r="GW92" s="127"/>
      <c r="GX92" s="127"/>
      <c r="GY92" s="127"/>
      <c r="GZ92" s="127"/>
      <c r="HA92" s="127"/>
      <c r="HB92" s="127"/>
      <c r="HC92" s="127"/>
      <c r="HD92" s="128"/>
      <c r="HE92" s="124"/>
      <c r="HF92" s="127"/>
      <c r="HG92" s="127"/>
      <c r="HH92" s="127"/>
      <c r="HI92" s="127"/>
      <c r="HJ92" s="127"/>
      <c r="HK92" s="127"/>
      <c r="HL92" s="127"/>
      <c r="HM92" s="127"/>
      <c r="HN92" s="127"/>
      <c r="HO92" s="127"/>
      <c r="HP92" s="127"/>
      <c r="HQ92" s="128"/>
      <c r="HR92" s="124"/>
      <c r="HS92" s="127"/>
      <c r="HT92" s="127"/>
      <c r="HU92" s="127"/>
      <c r="HV92" s="127"/>
      <c r="HW92" s="127"/>
      <c r="HX92" s="127"/>
      <c r="HY92" s="127"/>
      <c r="HZ92" s="127"/>
      <c r="IA92" s="127"/>
      <c r="IB92" s="127"/>
      <c r="IC92" s="127"/>
      <c r="ID92" s="128"/>
      <c r="IE92" s="133" t="s">
        <v>40</v>
      </c>
      <c r="IF92" s="134"/>
      <c r="IG92" s="134"/>
      <c r="IH92" s="134"/>
      <c r="II92" s="134"/>
      <c r="IJ92" s="134"/>
      <c r="IK92" s="134"/>
      <c r="IL92" s="134"/>
      <c r="IM92" s="134"/>
      <c r="IN92" s="134"/>
      <c r="IO92" s="134"/>
      <c r="IP92" s="134"/>
      <c r="IQ92" s="189"/>
    </row>
    <row r="93" spans="1:251" ht="23.25" customHeight="1" x14ac:dyDescent="0.2">
      <c r="A93" s="62"/>
      <c r="B93" s="179" t="s">
        <v>229</v>
      </c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82"/>
      <c r="BX93" s="172" t="s">
        <v>103</v>
      </c>
      <c r="BY93" s="174"/>
      <c r="BZ93" s="174"/>
      <c r="CA93" s="174"/>
      <c r="CB93" s="174"/>
      <c r="CC93" s="174"/>
      <c r="CD93" s="174"/>
      <c r="CE93" s="175"/>
      <c r="CF93" s="185" t="s">
        <v>104</v>
      </c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5"/>
      <c r="CS93" s="172"/>
      <c r="CT93" s="174"/>
      <c r="CU93" s="174"/>
      <c r="CV93" s="174"/>
      <c r="CW93" s="174"/>
      <c r="CX93" s="174"/>
      <c r="CY93" s="174"/>
      <c r="CZ93" s="175"/>
      <c r="DA93" s="124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8"/>
      <c r="DN93" s="65"/>
      <c r="DO93" s="65"/>
      <c r="DP93" s="65"/>
      <c r="DQ93" s="67"/>
      <c r="DR93" s="124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8"/>
      <c r="EE93" s="124"/>
      <c r="EF93" s="127"/>
      <c r="EG93" s="127"/>
      <c r="EH93" s="127"/>
      <c r="EI93" s="127"/>
      <c r="EJ93" s="127"/>
      <c r="EK93" s="127"/>
      <c r="EL93" s="127"/>
      <c r="EM93" s="127"/>
      <c r="EN93" s="127"/>
      <c r="EO93" s="127"/>
      <c r="EP93" s="127"/>
      <c r="EQ93" s="128"/>
      <c r="ER93" s="124"/>
      <c r="ES93" s="127"/>
      <c r="ET93" s="127"/>
      <c r="EU93" s="127"/>
      <c r="EV93" s="127"/>
      <c r="EW93" s="127"/>
      <c r="EX93" s="127"/>
      <c r="EY93" s="127"/>
      <c r="EZ93" s="127"/>
      <c r="FA93" s="127"/>
      <c r="FB93" s="127"/>
      <c r="FC93" s="127"/>
      <c r="FD93" s="128"/>
      <c r="FE93" s="124"/>
      <c r="FF93" s="127"/>
      <c r="FG93" s="127"/>
      <c r="FH93" s="127"/>
      <c r="FI93" s="127"/>
      <c r="FJ93" s="127"/>
      <c r="FK93" s="127"/>
      <c r="FL93" s="127"/>
      <c r="FM93" s="127"/>
      <c r="FN93" s="127"/>
      <c r="FO93" s="127"/>
      <c r="FP93" s="127"/>
      <c r="FQ93" s="128"/>
      <c r="FR93" s="124"/>
      <c r="FS93" s="127"/>
      <c r="FT93" s="127"/>
      <c r="FU93" s="127"/>
      <c r="FV93" s="127"/>
      <c r="FW93" s="127"/>
      <c r="FX93" s="127"/>
      <c r="FY93" s="127"/>
      <c r="FZ93" s="127"/>
      <c r="GA93" s="127"/>
      <c r="GB93" s="127"/>
      <c r="GC93" s="127"/>
      <c r="GD93" s="128"/>
      <c r="GE93" s="124"/>
      <c r="GF93" s="127"/>
      <c r="GG93" s="127"/>
      <c r="GH93" s="127"/>
      <c r="GI93" s="127"/>
      <c r="GJ93" s="127"/>
      <c r="GK93" s="127"/>
      <c r="GL93" s="127"/>
      <c r="GM93" s="127"/>
      <c r="GN93" s="127"/>
      <c r="GO93" s="127"/>
      <c r="GP93" s="127"/>
      <c r="GQ93" s="128"/>
      <c r="GR93" s="124"/>
      <c r="GS93" s="127"/>
      <c r="GT93" s="127"/>
      <c r="GU93" s="127"/>
      <c r="GV93" s="127"/>
      <c r="GW93" s="127"/>
      <c r="GX93" s="127"/>
      <c r="GY93" s="127"/>
      <c r="GZ93" s="127"/>
      <c r="HA93" s="127"/>
      <c r="HB93" s="127"/>
      <c r="HC93" s="127"/>
      <c r="HD93" s="128"/>
      <c r="HE93" s="124"/>
      <c r="HF93" s="127"/>
      <c r="HG93" s="127"/>
      <c r="HH93" s="127"/>
      <c r="HI93" s="127"/>
      <c r="HJ93" s="127"/>
      <c r="HK93" s="127"/>
      <c r="HL93" s="127"/>
      <c r="HM93" s="127"/>
      <c r="HN93" s="127"/>
      <c r="HO93" s="127"/>
      <c r="HP93" s="127"/>
      <c r="HQ93" s="128"/>
      <c r="HR93" s="124"/>
      <c r="HS93" s="127"/>
      <c r="HT93" s="127"/>
      <c r="HU93" s="127"/>
      <c r="HV93" s="127"/>
      <c r="HW93" s="127"/>
      <c r="HX93" s="127"/>
      <c r="HY93" s="127"/>
      <c r="HZ93" s="127"/>
      <c r="IA93" s="127"/>
      <c r="IB93" s="127"/>
      <c r="IC93" s="127"/>
      <c r="ID93" s="128"/>
      <c r="IE93" s="133" t="s">
        <v>40</v>
      </c>
      <c r="IF93" s="134"/>
      <c r="IG93" s="134"/>
      <c r="IH93" s="134"/>
      <c r="II93" s="134"/>
      <c r="IJ93" s="134"/>
      <c r="IK93" s="134"/>
      <c r="IL93" s="134"/>
      <c r="IM93" s="134"/>
      <c r="IN93" s="134"/>
      <c r="IO93" s="134"/>
      <c r="IP93" s="134"/>
      <c r="IQ93" s="189"/>
    </row>
    <row r="94" spans="1:251" x14ac:dyDescent="0.2">
      <c r="A94" s="62"/>
      <c r="B94" s="179" t="s">
        <v>47</v>
      </c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82"/>
      <c r="BX94" s="172"/>
      <c r="BY94" s="174"/>
      <c r="BZ94" s="174"/>
      <c r="CA94" s="174"/>
      <c r="CB94" s="174"/>
      <c r="CC94" s="174"/>
      <c r="CD94" s="174"/>
      <c r="CE94" s="175"/>
      <c r="CF94" s="185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5"/>
      <c r="CS94" s="172"/>
      <c r="CT94" s="174"/>
      <c r="CU94" s="174"/>
      <c r="CV94" s="174"/>
      <c r="CW94" s="174"/>
      <c r="CX94" s="174"/>
      <c r="CY94" s="174"/>
      <c r="CZ94" s="175"/>
      <c r="DA94" s="124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8"/>
      <c r="DN94" s="65"/>
      <c r="DO94" s="65"/>
      <c r="DP94" s="65"/>
      <c r="DQ94" s="67"/>
      <c r="DR94" s="124"/>
      <c r="DS94" s="127"/>
      <c r="DT94" s="127"/>
      <c r="DU94" s="127"/>
      <c r="DV94" s="127"/>
      <c r="DW94" s="127"/>
      <c r="DX94" s="127"/>
      <c r="DY94" s="127"/>
      <c r="DZ94" s="127"/>
      <c r="EA94" s="127"/>
      <c r="EB94" s="127"/>
      <c r="EC94" s="127"/>
      <c r="ED94" s="128"/>
      <c r="EE94" s="124"/>
      <c r="EF94" s="127"/>
      <c r="EG94" s="127"/>
      <c r="EH94" s="127"/>
      <c r="EI94" s="127"/>
      <c r="EJ94" s="127"/>
      <c r="EK94" s="127"/>
      <c r="EL94" s="127"/>
      <c r="EM94" s="127"/>
      <c r="EN94" s="127"/>
      <c r="EO94" s="127"/>
      <c r="EP94" s="127"/>
      <c r="EQ94" s="128"/>
      <c r="ER94" s="124"/>
      <c r="ES94" s="127"/>
      <c r="ET94" s="127"/>
      <c r="EU94" s="127"/>
      <c r="EV94" s="127"/>
      <c r="EW94" s="127"/>
      <c r="EX94" s="127"/>
      <c r="EY94" s="127"/>
      <c r="EZ94" s="127"/>
      <c r="FA94" s="127"/>
      <c r="FB94" s="127"/>
      <c r="FC94" s="127"/>
      <c r="FD94" s="128"/>
      <c r="FE94" s="124"/>
      <c r="FF94" s="127"/>
      <c r="FG94" s="127"/>
      <c r="FH94" s="127"/>
      <c r="FI94" s="127"/>
      <c r="FJ94" s="127"/>
      <c r="FK94" s="127"/>
      <c r="FL94" s="127"/>
      <c r="FM94" s="127"/>
      <c r="FN94" s="127"/>
      <c r="FO94" s="127"/>
      <c r="FP94" s="127"/>
      <c r="FQ94" s="128"/>
      <c r="FR94" s="124"/>
      <c r="FS94" s="127"/>
      <c r="FT94" s="127"/>
      <c r="FU94" s="127"/>
      <c r="FV94" s="127"/>
      <c r="FW94" s="127"/>
      <c r="FX94" s="127"/>
      <c r="FY94" s="127"/>
      <c r="FZ94" s="127"/>
      <c r="GA94" s="127"/>
      <c r="GB94" s="127"/>
      <c r="GC94" s="127"/>
      <c r="GD94" s="128"/>
      <c r="GE94" s="124"/>
      <c r="GF94" s="127"/>
      <c r="GG94" s="127"/>
      <c r="GH94" s="127"/>
      <c r="GI94" s="127"/>
      <c r="GJ94" s="127"/>
      <c r="GK94" s="127"/>
      <c r="GL94" s="127"/>
      <c r="GM94" s="127"/>
      <c r="GN94" s="127"/>
      <c r="GO94" s="127"/>
      <c r="GP94" s="127"/>
      <c r="GQ94" s="128"/>
      <c r="GR94" s="124"/>
      <c r="GS94" s="127"/>
      <c r="GT94" s="127"/>
      <c r="GU94" s="127"/>
      <c r="GV94" s="127"/>
      <c r="GW94" s="127"/>
      <c r="GX94" s="127"/>
      <c r="GY94" s="127"/>
      <c r="GZ94" s="127"/>
      <c r="HA94" s="127"/>
      <c r="HB94" s="127"/>
      <c r="HC94" s="127"/>
      <c r="HD94" s="128"/>
      <c r="HE94" s="124"/>
      <c r="HF94" s="127"/>
      <c r="HG94" s="127"/>
      <c r="HH94" s="127"/>
      <c r="HI94" s="127"/>
      <c r="HJ94" s="127"/>
      <c r="HK94" s="127"/>
      <c r="HL94" s="127"/>
      <c r="HM94" s="127"/>
      <c r="HN94" s="127"/>
      <c r="HO94" s="127"/>
      <c r="HP94" s="127"/>
      <c r="HQ94" s="128"/>
      <c r="HR94" s="124"/>
      <c r="HS94" s="127"/>
      <c r="HT94" s="127"/>
      <c r="HU94" s="127"/>
      <c r="HV94" s="127"/>
      <c r="HW94" s="127"/>
      <c r="HX94" s="127"/>
      <c r="HY94" s="127"/>
      <c r="HZ94" s="127"/>
      <c r="IA94" s="127"/>
      <c r="IB94" s="127"/>
      <c r="IC94" s="127"/>
      <c r="ID94" s="128"/>
      <c r="IE94" s="133" t="s">
        <v>40</v>
      </c>
      <c r="IF94" s="134"/>
      <c r="IG94" s="134"/>
      <c r="IH94" s="134"/>
      <c r="II94" s="134"/>
      <c r="IJ94" s="134"/>
      <c r="IK94" s="134"/>
      <c r="IL94" s="134"/>
      <c r="IM94" s="134"/>
      <c r="IN94" s="134"/>
      <c r="IO94" s="134"/>
      <c r="IP94" s="134"/>
      <c r="IQ94" s="189"/>
    </row>
    <row r="95" spans="1:251" x14ac:dyDescent="0.2">
      <c r="A95" s="62"/>
      <c r="B95" s="179" t="s">
        <v>230</v>
      </c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82"/>
      <c r="BX95" s="172" t="s">
        <v>105</v>
      </c>
      <c r="BY95" s="174"/>
      <c r="BZ95" s="174"/>
      <c r="CA95" s="174"/>
      <c r="CB95" s="174"/>
      <c r="CC95" s="174"/>
      <c r="CD95" s="174"/>
      <c r="CE95" s="175"/>
      <c r="CF95" s="185" t="s">
        <v>106</v>
      </c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5"/>
      <c r="CS95" s="172"/>
      <c r="CT95" s="174"/>
      <c r="CU95" s="174"/>
      <c r="CV95" s="174"/>
      <c r="CW95" s="174"/>
      <c r="CX95" s="174"/>
      <c r="CY95" s="174"/>
      <c r="CZ95" s="175"/>
      <c r="DA95" s="130">
        <f>DO95+DN95+DQ95</f>
        <v>7446070.5499999989</v>
      </c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2"/>
      <c r="DN95" s="65">
        <f>DN97+DN99+DN100+DN101+DN104+DN103+DN106</f>
        <v>2066406.67</v>
      </c>
      <c r="DO95" s="65">
        <f>DO100+DO101+DO104+DO106+DO105+DO99+DO97+DO103</f>
        <v>3874991.36</v>
      </c>
      <c r="DP95" s="65">
        <f t="shared" ref="DP95" si="9">DP97+DP98+DP99+DP100+DP101+DP104+DP103+DP106</f>
        <v>0</v>
      </c>
      <c r="DQ95" s="65">
        <f>DQ99+DQ100+DQ101+DQ106+DQ102</f>
        <v>1504672.52</v>
      </c>
      <c r="DR95" s="130">
        <f>EF95+EE95+ER95+FE95</f>
        <v>3976280</v>
      </c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  <c r="EC95" s="131"/>
      <c r="ED95" s="132"/>
      <c r="EE95" s="124">
        <f>EE97+EE99+EE100+EE101+EE103+EE104+EE106</f>
        <v>620600</v>
      </c>
      <c r="EF95" s="127"/>
      <c r="EG95" s="127"/>
      <c r="EH95" s="127"/>
      <c r="EI95" s="127"/>
      <c r="EJ95" s="127"/>
      <c r="EK95" s="127"/>
      <c r="EL95" s="127"/>
      <c r="EM95" s="127"/>
      <c r="EN95" s="127"/>
      <c r="EO95" s="127"/>
      <c r="EP95" s="127"/>
      <c r="EQ95" s="128"/>
      <c r="ER95" s="124">
        <f>ER99+ER100+ER101+ER104</f>
        <v>3355680</v>
      </c>
      <c r="ES95" s="127"/>
      <c r="ET95" s="127"/>
      <c r="EU95" s="127"/>
      <c r="EV95" s="127"/>
      <c r="EW95" s="127"/>
      <c r="EX95" s="127"/>
      <c r="EY95" s="127"/>
      <c r="EZ95" s="127"/>
      <c r="FA95" s="127"/>
      <c r="FB95" s="127"/>
      <c r="FC95" s="127"/>
      <c r="FD95" s="128"/>
      <c r="FE95" s="124">
        <f>FE98+FE100+FE101+FE103+FE104+FE106</f>
        <v>0</v>
      </c>
      <c r="FF95" s="127"/>
      <c r="FG95" s="127"/>
      <c r="FH95" s="127"/>
      <c r="FI95" s="127"/>
      <c r="FJ95" s="127"/>
      <c r="FK95" s="127"/>
      <c r="FL95" s="127"/>
      <c r="FM95" s="127"/>
      <c r="FN95" s="127"/>
      <c r="FO95" s="127"/>
      <c r="FP95" s="127"/>
      <c r="FQ95" s="128"/>
      <c r="FR95" s="130">
        <f>GF95+GE95+GR95</f>
        <v>3976280</v>
      </c>
      <c r="FS95" s="131"/>
      <c r="FT95" s="131"/>
      <c r="FU95" s="131"/>
      <c r="FV95" s="131"/>
      <c r="FW95" s="131"/>
      <c r="FX95" s="131"/>
      <c r="FY95" s="131"/>
      <c r="FZ95" s="131"/>
      <c r="GA95" s="131"/>
      <c r="GB95" s="131"/>
      <c r="GC95" s="131"/>
      <c r="GD95" s="132"/>
      <c r="GE95" s="124">
        <f>GE97+GE99+GE100+GE101+GE103+GE104+GE106</f>
        <v>620600</v>
      </c>
      <c r="GF95" s="127"/>
      <c r="GG95" s="127"/>
      <c r="GH95" s="127"/>
      <c r="GI95" s="127"/>
      <c r="GJ95" s="127"/>
      <c r="GK95" s="127"/>
      <c r="GL95" s="127"/>
      <c r="GM95" s="127"/>
      <c r="GN95" s="127"/>
      <c r="GO95" s="127"/>
      <c r="GP95" s="127"/>
      <c r="GQ95" s="128"/>
      <c r="GR95" s="124">
        <f>GR99+GR100+GR101+GR104</f>
        <v>3355680</v>
      </c>
      <c r="GS95" s="127"/>
      <c r="GT95" s="127"/>
      <c r="GU95" s="127"/>
      <c r="GV95" s="127"/>
      <c r="GW95" s="127"/>
      <c r="GX95" s="127"/>
      <c r="GY95" s="127"/>
      <c r="GZ95" s="127"/>
      <c r="HA95" s="127"/>
      <c r="HB95" s="127"/>
      <c r="HC95" s="127"/>
      <c r="HD95" s="128"/>
      <c r="HE95" s="124">
        <f>HE98+HE100+HE101+HE103+HE104+HE106</f>
        <v>0</v>
      </c>
      <c r="HF95" s="127"/>
      <c r="HG95" s="127"/>
      <c r="HH95" s="127"/>
      <c r="HI95" s="127"/>
      <c r="HJ95" s="127"/>
      <c r="HK95" s="127"/>
      <c r="HL95" s="127"/>
      <c r="HM95" s="127"/>
      <c r="HN95" s="127"/>
      <c r="HO95" s="127"/>
      <c r="HP95" s="127"/>
      <c r="HQ95" s="128"/>
      <c r="HR95" s="124"/>
      <c r="HS95" s="127"/>
      <c r="HT95" s="127"/>
      <c r="HU95" s="127"/>
      <c r="HV95" s="127"/>
      <c r="HW95" s="127"/>
      <c r="HX95" s="127"/>
      <c r="HY95" s="127"/>
      <c r="HZ95" s="127"/>
      <c r="IA95" s="127"/>
      <c r="IB95" s="127"/>
      <c r="IC95" s="127"/>
      <c r="ID95" s="128"/>
      <c r="IE95" s="133" t="s">
        <v>40</v>
      </c>
      <c r="IF95" s="134"/>
      <c r="IG95" s="134"/>
      <c r="IH95" s="134"/>
      <c r="II95" s="134"/>
      <c r="IJ95" s="134"/>
      <c r="IK95" s="134"/>
      <c r="IL95" s="134"/>
      <c r="IM95" s="134"/>
      <c r="IN95" s="134"/>
      <c r="IO95" s="134"/>
      <c r="IP95" s="134"/>
      <c r="IQ95" s="189"/>
    </row>
    <row r="96" spans="1:251" x14ac:dyDescent="0.2">
      <c r="A96" s="62"/>
      <c r="B96" s="179" t="s">
        <v>47</v>
      </c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82"/>
      <c r="BX96" s="172"/>
      <c r="BY96" s="174"/>
      <c r="BZ96" s="174"/>
      <c r="CA96" s="174"/>
      <c r="CB96" s="174"/>
      <c r="CC96" s="174"/>
      <c r="CD96" s="174"/>
      <c r="CE96" s="175"/>
      <c r="CF96" s="185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5"/>
      <c r="CS96" s="172"/>
      <c r="CT96" s="174"/>
      <c r="CU96" s="174"/>
      <c r="CV96" s="174"/>
      <c r="CW96" s="174"/>
      <c r="CX96" s="174"/>
      <c r="CY96" s="174"/>
      <c r="CZ96" s="175"/>
      <c r="DA96" s="130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2"/>
      <c r="DN96" s="65"/>
      <c r="DO96" s="65"/>
      <c r="DP96" s="65"/>
      <c r="DQ96" s="67"/>
      <c r="DR96" s="130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2"/>
      <c r="EE96" s="124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8"/>
      <c r="ER96" s="124"/>
      <c r="ES96" s="127"/>
      <c r="ET96" s="127"/>
      <c r="EU96" s="127"/>
      <c r="EV96" s="127"/>
      <c r="EW96" s="127"/>
      <c r="EX96" s="127"/>
      <c r="EY96" s="127"/>
      <c r="EZ96" s="127"/>
      <c r="FA96" s="127"/>
      <c r="FB96" s="127"/>
      <c r="FC96" s="127"/>
      <c r="FD96" s="128"/>
      <c r="FE96" s="124"/>
      <c r="FF96" s="127"/>
      <c r="FG96" s="127"/>
      <c r="FH96" s="127"/>
      <c r="FI96" s="127"/>
      <c r="FJ96" s="127"/>
      <c r="FK96" s="127"/>
      <c r="FL96" s="127"/>
      <c r="FM96" s="127"/>
      <c r="FN96" s="127"/>
      <c r="FO96" s="127"/>
      <c r="FP96" s="127"/>
      <c r="FQ96" s="128"/>
      <c r="FR96" s="130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2"/>
      <c r="GE96" s="124"/>
      <c r="GF96" s="127"/>
      <c r="GG96" s="127"/>
      <c r="GH96" s="127"/>
      <c r="GI96" s="127"/>
      <c r="GJ96" s="127"/>
      <c r="GK96" s="127"/>
      <c r="GL96" s="127"/>
      <c r="GM96" s="127"/>
      <c r="GN96" s="127"/>
      <c r="GO96" s="127"/>
      <c r="GP96" s="127"/>
      <c r="GQ96" s="128"/>
      <c r="GR96" s="124"/>
      <c r="GS96" s="127"/>
      <c r="GT96" s="127"/>
      <c r="GU96" s="127"/>
      <c r="GV96" s="127"/>
      <c r="GW96" s="127"/>
      <c r="GX96" s="127"/>
      <c r="GY96" s="127"/>
      <c r="GZ96" s="127"/>
      <c r="HA96" s="127"/>
      <c r="HB96" s="127"/>
      <c r="HC96" s="127"/>
      <c r="HD96" s="128"/>
      <c r="HE96" s="124"/>
      <c r="HF96" s="127"/>
      <c r="HG96" s="127"/>
      <c r="HH96" s="127"/>
      <c r="HI96" s="127"/>
      <c r="HJ96" s="127"/>
      <c r="HK96" s="127"/>
      <c r="HL96" s="127"/>
      <c r="HM96" s="127"/>
      <c r="HN96" s="127"/>
      <c r="HO96" s="127"/>
      <c r="HP96" s="127"/>
      <c r="HQ96" s="128"/>
      <c r="HR96" s="124"/>
      <c r="HS96" s="127"/>
      <c r="HT96" s="127"/>
      <c r="HU96" s="127"/>
      <c r="HV96" s="127"/>
      <c r="HW96" s="127"/>
      <c r="HX96" s="127"/>
      <c r="HY96" s="127"/>
      <c r="HZ96" s="127"/>
      <c r="IA96" s="127"/>
      <c r="IB96" s="127"/>
      <c r="IC96" s="127"/>
      <c r="ID96" s="128"/>
      <c r="IE96" s="133" t="s">
        <v>40</v>
      </c>
      <c r="IF96" s="134"/>
      <c r="IG96" s="134"/>
      <c r="IH96" s="134"/>
      <c r="II96" s="134"/>
      <c r="IJ96" s="134"/>
      <c r="IK96" s="134"/>
      <c r="IL96" s="134"/>
      <c r="IM96" s="134"/>
      <c r="IN96" s="134"/>
      <c r="IO96" s="134"/>
      <c r="IP96" s="134"/>
      <c r="IQ96" s="189"/>
    </row>
    <row r="97" spans="1:251" ht="12.75" x14ac:dyDescent="0.2">
      <c r="A97" s="62"/>
      <c r="B97" s="179" t="s">
        <v>263</v>
      </c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1"/>
      <c r="BX97" s="172"/>
      <c r="BY97" s="142"/>
      <c r="BZ97" s="142"/>
      <c r="CA97" s="142"/>
      <c r="CB97" s="142"/>
      <c r="CC97" s="142"/>
      <c r="CD97" s="142"/>
      <c r="CE97" s="173"/>
      <c r="CF97" s="185" t="s">
        <v>106</v>
      </c>
      <c r="CG97" s="142"/>
      <c r="CH97" s="142"/>
      <c r="CI97" s="142"/>
      <c r="CJ97" s="142"/>
      <c r="CK97" s="142"/>
      <c r="CL97" s="142"/>
      <c r="CM97" s="142"/>
      <c r="CN97" s="142"/>
      <c r="CO97" s="142"/>
      <c r="CP97" s="142"/>
      <c r="CQ97" s="142"/>
      <c r="CR97" s="173"/>
      <c r="CS97" s="172" t="s">
        <v>290</v>
      </c>
      <c r="CT97" s="142"/>
      <c r="CU97" s="142"/>
      <c r="CV97" s="142"/>
      <c r="CW97" s="142"/>
      <c r="CX97" s="142"/>
      <c r="CY97" s="142"/>
      <c r="CZ97" s="173"/>
      <c r="DA97" s="130">
        <f>DN97+DO97+DQ97</f>
        <v>46000</v>
      </c>
      <c r="DB97" s="163"/>
      <c r="DC97" s="163"/>
      <c r="DD97" s="163"/>
      <c r="DE97" s="163"/>
      <c r="DF97" s="163"/>
      <c r="DG97" s="163"/>
      <c r="DH97" s="163"/>
      <c r="DI97" s="163"/>
      <c r="DJ97" s="163"/>
      <c r="DK97" s="163"/>
      <c r="DL97" s="163"/>
      <c r="DM97" s="164"/>
      <c r="DN97" s="65">
        <v>39000</v>
      </c>
      <c r="DO97" s="65">
        <v>7000</v>
      </c>
      <c r="DP97" s="65"/>
      <c r="DQ97" s="67"/>
      <c r="DR97" s="130">
        <f>EE97</f>
        <v>0</v>
      </c>
      <c r="DS97" s="163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4"/>
      <c r="EE97" s="124">
        <v>0</v>
      </c>
      <c r="EF97" s="170"/>
      <c r="EG97" s="170"/>
      <c r="EH97" s="170"/>
      <c r="EI97" s="170"/>
      <c r="EJ97" s="170"/>
      <c r="EK97" s="170"/>
      <c r="EL97" s="170"/>
      <c r="EM97" s="170"/>
      <c r="EN97" s="170"/>
      <c r="EO97" s="170"/>
      <c r="EP97" s="170"/>
      <c r="EQ97" s="171"/>
      <c r="ER97" s="68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9"/>
      <c r="FE97" s="68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9"/>
      <c r="FR97" s="130">
        <f>GE97</f>
        <v>0</v>
      </c>
      <c r="FS97" s="163"/>
      <c r="FT97" s="163"/>
      <c r="FU97" s="163"/>
      <c r="FV97" s="163"/>
      <c r="FW97" s="163"/>
      <c r="FX97" s="163"/>
      <c r="FY97" s="163"/>
      <c r="FZ97" s="163"/>
      <c r="GA97" s="163"/>
      <c r="GB97" s="163"/>
      <c r="GC97" s="163"/>
      <c r="GD97" s="164"/>
      <c r="GE97" s="124">
        <v>0</v>
      </c>
      <c r="GF97" s="170"/>
      <c r="GG97" s="170"/>
      <c r="GH97" s="170"/>
      <c r="GI97" s="170"/>
      <c r="GJ97" s="170"/>
      <c r="GK97" s="170"/>
      <c r="GL97" s="170"/>
      <c r="GM97" s="170"/>
      <c r="GN97" s="170"/>
      <c r="GO97" s="170"/>
      <c r="GP97" s="170"/>
      <c r="GQ97" s="171"/>
      <c r="GR97" s="68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9"/>
      <c r="HE97" s="68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9"/>
      <c r="HR97" s="68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9"/>
      <c r="IE97" s="45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20"/>
    </row>
    <row r="98" spans="1:251" ht="12.75" x14ac:dyDescent="0.2">
      <c r="A98" s="62"/>
      <c r="B98" s="179" t="s">
        <v>264</v>
      </c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1"/>
      <c r="BX98" s="172"/>
      <c r="BY98" s="142"/>
      <c r="BZ98" s="142"/>
      <c r="CA98" s="142"/>
      <c r="CB98" s="142"/>
      <c r="CC98" s="142"/>
      <c r="CD98" s="142"/>
      <c r="CE98" s="173"/>
      <c r="CF98" s="185" t="s">
        <v>268</v>
      </c>
      <c r="CG98" s="142"/>
      <c r="CH98" s="142"/>
      <c r="CI98" s="142"/>
      <c r="CJ98" s="142"/>
      <c r="CK98" s="142"/>
      <c r="CL98" s="142"/>
      <c r="CM98" s="142"/>
      <c r="CN98" s="142"/>
      <c r="CO98" s="142"/>
      <c r="CP98" s="142"/>
      <c r="CQ98" s="142"/>
      <c r="CR98" s="173"/>
      <c r="CS98" s="172" t="s">
        <v>291</v>
      </c>
      <c r="CT98" s="142"/>
      <c r="CU98" s="142"/>
      <c r="CV98" s="142"/>
      <c r="CW98" s="142"/>
      <c r="CX98" s="142"/>
      <c r="CY98" s="142"/>
      <c r="CZ98" s="173"/>
      <c r="DA98" s="130">
        <f t="shared" ref="DA98:DA106" si="10">DN98+DO98+DQ98</f>
        <v>2892623.77</v>
      </c>
      <c r="DB98" s="163"/>
      <c r="DC98" s="163"/>
      <c r="DD98" s="163"/>
      <c r="DE98" s="163"/>
      <c r="DF98" s="163"/>
      <c r="DG98" s="163"/>
      <c r="DH98" s="163"/>
      <c r="DI98" s="163"/>
      <c r="DJ98" s="163"/>
      <c r="DK98" s="163"/>
      <c r="DL98" s="163"/>
      <c r="DM98" s="164"/>
      <c r="DN98" s="65">
        <v>2868303.77</v>
      </c>
      <c r="DO98" s="65">
        <v>24320</v>
      </c>
      <c r="DP98" s="65"/>
      <c r="DQ98" s="67">
        <v>0</v>
      </c>
      <c r="DR98" s="130">
        <f>EE98+ER98</f>
        <v>2335320</v>
      </c>
      <c r="DS98" s="163"/>
      <c r="DT98" s="163"/>
      <c r="DU98" s="163"/>
      <c r="DV98" s="163"/>
      <c r="DW98" s="163"/>
      <c r="DX98" s="163"/>
      <c r="DY98" s="163"/>
      <c r="DZ98" s="163"/>
      <c r="EA98" s="163"/>
      <c r="EB98" s="163"/>
      <c r="EC98" s="163"/>
      <c r="ED98" s="164"/>
      <c r="EE98" s="124">
        <v>2311000</v>
      </c>
      <c r="EF98" s="170"/>
      <c r="EG98" s="170"/>
      <c r="EH98" s="170"/>
      <c r="EI98" s="170"/>
      <c r="EJ98" s="170"/>
      <c r="EK98" s="170"/>
      <c r="EL98" s="170"/>
      <c r="EM98" s="170"/>
      <c r="EN98" s="170"/>
      <c r="EO98" s="170"/>
      <c r="EP98" s="170"/>
      <c r="EQ98" s="171"/>
      <c r="ER98" s="124">
        <v>24320</v>
      </c>
      <c r="ES98" s="170"/>
      <c r="ET98" s="170"/>
      <c r="EU98" s="170"/>
      <c r="EV98" s="170"/>
      <c r="EW98" s="170"/>
      <c r="EX98" s="170"/>
      <c r="EY98" s="170"/>
      <c r="EZ98" s="170"/>
      <c r="FA98" s="170"/>
      <c r="FB98" s="170"/>
      <c r="FC98" s="170"/>
      <c r="FD98" s="171"/>
      <c r="FE98" s="124"/>
      <c r="FF98" s="170"/>
      <c r="FG98" s="170"/>
      <c r="FH98" s="170"/>
      <c r="FI98" s="170"/>
      <c r="FJ98" s="170"/>
      <c r="FK98" s="170"/>
      <c r="FL98" s="170"/>
      <c r="FM98" s="170"/>
      <c r="FN98" s="170"/>
      <c r="FO98" s="170"/>
      <c r="FP98" s="170"/>
      <c r="FQ98" s="171"/>
      <c r="FR98" s="130">
        <f>GE98+GR98</f>
        <v>2335320</v>
      </c>
      <c r="FS98" s="163"/>
      <c r="FT98" s="163"/>
      <c r="FU98" s="163"/>
      <c r="FV98" s="163"/>
      <c r="FW98" s="163"/>
      <c r="FX98" s="163"/>
      <c r="FY98" s="163"/>
      <c r="FZ98" s="163"/>
      <c r="GA98" s="163"/>
      <c r="GB98" s="163"/>
      <c r="GC98" s="163"/>
      <c r="GD98" s="164"/>
      <c r="GE98" s="124">
        <v>2311000</v>
      </c>
      <c r="GF98" s="170"/>
      <c r="GG98" s="170"/>
      <c r="GH98" s="170"/>
      <c r="GI98" s="170"/>
      <c r="GJ98" s="170"/>
      <c r="GK98" s="170"/>
      <c r="GL98" s="170"/>
      <c r="GM98" s="170"/>
      <c r="GN98" s="170"/>
      <c r="GO98" s="170"/>
      <c r="GP98" s="170"/>
      <c r="GQ98" s="171"/>
      <c r="GR98" s="124">
        <v>24320</v>
      </c>
      <c r="GS98" s="170"/>
      <c r="GT98" s="170"/>
      <c r="GU98" s="170"/>
      <c r="GV98" s="170"/>
      <c r="GW98" s="170"/>
      <c r="GX98" s="170"/>
      <c r="GY98" s="170"/>
      <c r="GZ98" s="170"/>
      <c r="HA98" s="170"/>
      <c r="HB98" s="170"/>
      <c r="HC98" s="170"/>
      <c r="HD98" s="171"/>
      <c r="HE98" s="124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6"/>
      <c r="HR98" s="68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9"/>
      <c r="IE98" s="45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20"/>
    </row>
    <row r="99" spans="1:251" ht="12.75" x14ac:dyDescent="0.2">
      <c r="A99" s="62"/>
      <c r="B99" s="179" t="s">
        <v>265</v>
      </c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1"/>
      <c r="BX99" s="172"/>
      <c r="BY99" s="142"/>
      <c r="BZ99" s="142"/>
      <c r="CA99" s="142"/>
      <c r="CB99" s="142"/>
      <c r="CC99" s="142"/>
      <c r="CD99" s="142"/>
      <c r="CE99" s="173"/>
      <c r="CF99" s="185" t="s">
        <v>106</v>
      </c>
      <c r="CG99" s="142"/>
      <c r="CH99" s="142"/>
      <c r="CI99" s="142"/>
      <c r="CJ99" s="142"/>
      <c r="CK99" s="142"/>
      <c r="CL99" s="142"/>
      <c r="CM99" s="142"/>
      <c r="CN99" s="142"/>
      <c r="CO99" s="142"/>
      <c r="CP99" s="142"/>
      <c r="CQ99" s="142"/>
      <c r="CR99" s="173"/>
      <c r="CS99" s="172" t="s">
        <v>291</v>
      </c>
      <c r="CT99" s="142"/>
      <c r="CU99" s="142"/>
      <c r="CV99" s="142"/>
      <c r="CW99" s="142"/>
      <c r="CX99" s="142"/>
      <c r="CY99" s="142"/>
      <c r="CZ99" s="173"/>
      <c r="DA99" s="130">
        <f t="shared" si="10"/>
        <v>111080</v>
      </c>
      <c r="DB99" s="163"/>
      <c r="DC99" s="163"/>
      <c r="DD99" s="163"/>
      <c r="DE99" s="163"/>
      <c r="DF99" s="163"/>
      <c r="DG99" s="163"/>
      <c r="DH99" s="163"/>
      <c r="DI99" s="163"/>
      <c r="DJ99" s="163"/>
      <c r="DK99" s="163"/>
      <c r="DL99" s="163"/>
      <c r="DM99" s="164"/>
      <c r="DN99" s="65">
        <v>105000</v>
      </c>
      <c r="DO99" s="65">
        <v>6080</v>
      </c>
      <c r="DP99" s="65"/>
      <c r="DQ99" s="67">
        <v>0</v>
      </c>
      <c r="DR99" s="130">
        <f>EE99+ER99</f>
        <v>111080</v>
      </c>
      <c r="DS99" s="163"/>
      <c r="DT99" s="163"/>
      <c r="DU99" s="163"/>
      <c r="DV99" s="163"/>
      <c r="DW99" s="163"/>
      <c r="DX99" s="163"/>
      <c r="DY99" s="163"/>
      <c r="DZ99" s="163"/>
      <c r="EA99" s="163"/>
      <c r="EB99" s="163"/>
      <c r="EC99" s="163"/>
      <c r="ED99" s="164"/>
      <c r="EE99" s="124">
        <v>105000</v>
      </c>
      <c r="EF99" s="170"/>
      <c r="EG99" s="170"/>
      <c r="EH99" s="170"/>
      <c r="EI99" s="170"/>
      <c r="EJ99" s="170"/>
      <c r="EK99" s="170"/>
      <c r="EL99" s="170"/>
      <c r="EM99" s="170"/>
      <c r="EN99" s="170"/>
      <c r="EO99" s="170"/>
      <c r="EP99" s="170"/>
      <c r="EQ99" s="171"/>
      <c r="ER99" s="124">
        <v>6080</v>
      </c>
      <c r="ES99" s="170"/>
      <c r="ET99" s="170"/>
      <c r="EU99" s="170"/>
      <c r="EV99" s="170"/>
      <c r="EW99" s="170"/>
      <c r="EX99" s="170"/>
      <c r="EY99" s="170"/>
      <c r="EZ99" s="170"/>
      <c r="FA99" s="170"/>
      <c r="FB99" s="170"/>
      <c r="FC99" s="170"/>
      <c r="FD99" s="171"/>
      <c r="FE99" s="68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9"/>
      <c r="FR99" s="130">
        <f>GE99+GR99</f>
        <v>111080</v>
      </c>
      <c r="FS99" s="163"/>
      <c r="FT99" s="163"/>
      <c r="FU99" s="163"/>
      <c r="FV99" s="163"/>
      <c r="FW99" s="163"/>
      <c r="FX99" s="163"/>
      <c r="FY99" s="163"/>
      <c r="FZ99" s="163"/>
      <c r="GA99" s="163"/>
      <c r="GB99" s="163"/>
      <c r="GC99" s="163"/>
      <c r="GD99" s="164"/>
      <c r="GE99" s="124">
        <v>105000</v>
      </c>
      <c r="GF99" s="170"/>
      <c r="GG99" s="170"/>
      <c r="GH99" s="170"/>
      <c r="GI99" s="170"/>
      <c r="GJ99" s="170"/>
      <c r="GK99" s="170"/>
      <c r="GL99" s="170"/>
      <c r="GM99" s="170"/>
      <c r="GN99" s="170"/>
      <c r="GO99" s="170"/>
      <c r="GP99" s="170"/>
      <c r="GQ99" s="171"/>
      <c r="GR99" s="124">
        <v>6080</v>
      </c>
      <c r="GS99" s="170"/>
      <c r="GT99" s="170"/>
      <c r="GU99" s="170"/>
      <c r="GV99" s="170"/>
      <c r="GW99" s="170"/>
      <c r="GX99" s="170"/>
      <c r="GY99" s="170"/>
      <c r="GZ99" s="170"/>
      <c r="HA99" s="170"/>
      <c r="HB99" s="170"/>
      <c r="HC99" s="170"/>
      <c r="HD99" s="171"/>
      <c r="HE99" s="68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9"/>
      <c r="HR99" s="68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9"/>
      <c r="IE99" s="45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20"/>
    </row>
    <row r="100" spans="1:251" ht="12.75" x14ac:dyDescent="0.2">
      <c r="A100" s="62"/>
      <c r="B100" s="179" t="s">
        <v>266</v>
      </c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1"/>
      <c r="BX100" s="172"/>
      <c r="BY100" s="142"/>
      <c r="BZ100" s="142"/>
      <c r="CA100" s="142"/>
      <c r="CB100" s="142"/>
      <c r="CC100" s="142"/>
      <c r="CD100" s="142"/>
      <c r="CE100" s="173"/>
      <c r="CF100" s="185" t="s">
        <v>106</v>
      </c>
      <c r="CG100" s="142"/>
      <c r="CH100" s="142"/>
      <c r="CI100" s="142"/>
      <c r="CJ100" s="142"/>
      <c r="CK100" s="142"/>
      <c r="CL100" s="142"/>
      <c r="CM100" s="142"/>
      <c r="CN100" s="142"/>
      <c r="CO100" s="142"/>
      <c r="CP100" s="142"/>
      <c r="CQ100" s="142"/>
      <c r="CR100" s="173"/>
      <c r="CS100" s="172" t="s">
        <v>292</v>
      </c>
      <c r="CT100" s="142"/>
      <c r="CU100" s="142"/>
      <c r="CV100" s="142"/>
      <c r="CW100" s="142"/>
      <c r="CX100" s="142"/>
      <c r="CY100" s="142"/>
      <c r="CZ100" s="173"/>
      <c r="DA100" s="130">
        <f t="shared" si="10"/>
        <v>1812683.67</v>
      </c>
      <c r="DB100" s="163"/>
      <c r="DC100" s="163"/>
      <c r="DD100" s="163"/>
      <c r="DE100" s="163"/>
      <c r="DF100" s="163"/>
      <c r="DG100" s="163"/>
      <c r="DH100" s="163"/>
      <c r="DI100" s="163"/>
      <c r="DJ100" s="163"/>
      <c r="DK100" s="163"/>
      <c r="DL100" s="163"/>
      <c r="DM100" s="164"/>
      <c r="DN100" s="65">
        <v>204806.67</v>
      </c>
      <c r="DO100" s="65">
        <v>129600</v>
      </c>
      <c r="DP100" s="65"/>
      <c r="DQ100" s="67">
        <v>1478277</v>
      </c>
      <c r="DR100" s="130">
        <f>EE100+ER100+FE100</f>
        <v>159600</v>
      </c>
      <c r="DS100" s="163"/>
      <c r="DT100" s="163"/>
      <c r="DU100" s="163"/>
      <c r="DV100" s="163"/>
      <c r="DW100" s="163"/>
      <c r="DX100" s="163"/>
      <c r="DY100" s="163"/>
      <c r="DZ100" s="163"/>
      <c r="EA100" s="163"/>
      <c r="EB100" s="163"/>
      <c r="EC100" s="163"/>
      <c r="ED100" s="164"/>
      <c r="EE100" s="124">
        <v>0</v>
      </c>
      <c r="EF100" s="170"/>
      <c r="EG100" s="170"/>
      <c r="EH100" s="170"/>
      <c r="EI100" s="170"/>
      <c r="EJ100" s="170"/>
      <c r="EK100" s="170"/>
      <c r="EL100" s="170"/>
      <c r="EM100" s="170"/>
      <c r="EN100" s="170"/>
      <c r="EO100" s="170"/>
      <c r="EP100" s="170"/>
      <c r="EQ100" s="171"/>
      <c r="ER100" s="124">
        <v>159600</v>
      </c>
      <c r="ES100" s="127"/>
      <c r="ET100" s="127"/>
      <c r="EU100" s="127"/>
      <c r="EV100" s="127"/>
      <c r="EW100" s="127"/>
      <c r="EX100" s="127"/>
      <c r="EY100" s="127"/>
      <c r="EZ100" s="127"/>
      <c r="FA100" s="127"/>
      <c r="FB100" s="127"/>
      <c r="FC100" s="127"/>
      <c r="FD100" s="128"/>
      <c r="FE100" s="124">
        <v>0</v>
      </c>
      <c r="FF100" s="170"/>
      <c r="FG100" s="170"/>
      <c r="FH100" s="170"/>
      <c r="FI100" s="170"/>
      <c r="FJ100" s="170"/>
      <c r="FK100" s="170"/>
      <c r="FL100" s="170"/>
      <c r="FM100" s="170"/>
      <c r="FN100" s="170"/>
      <c r="FO100" s="170"/>
      <c r="FP100" s="170"/>
      <c r="FQ100" s="171"/>
      <c r="FR100" s="130">
        <f>GE100+GR100</f>
        <v>159600</v>
      </c>
      <c r="FS100" s="163"/>
      <c r="FT100" s="163"/>
      <c r="FU100" s="163"/>
      <c r="FV100" s="163"/>
      <c r="FW100" s="163"/>
      <c r="FX100" s="163"/>
      <c r="FY100" s="163"/>
      <c r="FZ100" s="163"/>
      <c r="GA100" s="163"/>
      <c r="GB100" s="163"/>
      <c r="GC100" s="163"/>
      <c r="GD100" s="164"/>
      <c r="GE100" s="124">
        <v>0</v>
      </c>
      <c r="GF100" s="170"/>
      <c r="GG100" s="170"/>
      <c r="GH100" s="170"/>
      <c r="GI100" s="170"/>
      <c r="GJ100" s="170"/>
      <c r="GK100" s="170"/>
      <c r="GL100" s="170"/>
      <c r="GM100" s="170"/>
      <c r="GN100" s="170"/>
      <c r="GO100" s="170"/>
      <c r="GP100" s="170"/>
      <c r="GQ100" s="171"/>
      <c r="GR100" s="124">
        <v>159600</v>
      </c>
      <c r="GS100" s="127"/>
      <c r="GT100" s="127"/>
      <c r="GU100" s="127"/>
      <c r="GV100" s="127"/>
      <c r="GW100" s="127"/>
      <c r="GX100" s="127"/>
      <c r="GY100" s="127"/>
      <c r="GZ100" s="127"/>
      <c r="HA100" s="127"/>
      <c r="HB100" s="127"/>
      <c r="HC100" s="127"/>
      <c r="HD100" s="128"/>
      <c r="HE100" s="124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6"/>
      <c r="HR100" s="68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9"/>
      <c r="IE100" s="45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20"/>
    </row>
    <row r="101" spans="1:251" ht="12.75" x14ac:dyDescent="0.2">
      <c r="A101" s="62"/>
      <c r="B101" s="179" t="s">
        <v>267</v>
      </c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1"/>
      <c r="BX101" s="172"/>
      <c r="BY101" s="142"/>
      <c r="BZ101" s="142"/>
      <c r="CA101" s="142"/>
      <c r="CB101" s="142"/>
      <c r="CC101" s="142"/>
      <c r="CD101" s="142"/>
      <c r="CE101" s="173"/>
      <c r="CF101" s="185" t="s">
        <v>106</v>
      </c>
      <c r="CG101" s="142"/>
      <c r="CH101" s="142"/>
      <c r="CI101" s="142"/>
      <c r="CJ101" s="142"/>
      <c r="CK101" s="142"/>
      <c r="CL101" s="142"/>
      <c r="CM101" s="142"/>
      <c r="CN101" s="142"/>
      <c r="CO101" s="142"/>
      <c r="CP101" s="142"/>
      <c r="CQ101" s="142"/>
      <c r="CR101" s="173"/>
      <c r="CS101" s="172" t="s">
        <v>293</v>
      </c>
      <c r="CT101" s="142"/>
      <c r="CU101" s="142"/>
      <c r="CV101" s="142"/>
      <c r="CW101" s="142"/>
      <c r="CX101" s="142"/>
      <c r="CY101" s="142"/>
      <c r="CZ101" s="173"/>
      <c r="DA101" s="130">
        <f t="shared" si="10"/>
        <v>431320.55</v>
      </c>
      <c r="DB101" s="163"/>
      <c r="DC101" s="163"/>
      <c r="DD101" s="163"/>
      <c r="DE101" s="163"/>
      <c r="DF101" s="163"/>
      <c r="DG101" s="163"/>
      <c r="DH101" s="163"/>
      <c r="DI101" s="163"/>
      <c r="DJ101" s="163"/>
      <c r="DK101" s="163"/>
      <c r="DL101" s="163"/>
      <c r="DM101" s="164"/>
      <c r="DN101" s="65">
        <v>146000</v>
      </c>
      <c r="DO101" s="65">
        <v>285320.55</v>
      </c>
      <c r="DP101" s="65"/>
      <c r="DQ101" s="67">
        <v>0</v>
      </c>
      <c r="DR101" s="130">
        <f t="shared" ref="DR101:DR106" si="11">EE101+ER101+FE101</f>
        <v>190000</v>
      </c>
      <c r="DS101" s="163"/>
      <c r="DT101" s="163"/>
      <c r="DU101" s="163"/>
      <c r="DV101" s="163"/>
      <c r="DW101" s="163"/>
      <c r="DX101" s="163"/>
      <c r="DY101" s="163"/>
      <c r="DZ101" s="163"/>
      <c r="EA101" s="163"/>
      <c r="EB101" s="163"/>
      <c r="EC101" s="163"/>
      <c r="ED101" s="164"/>
      <c r="EE101" s="124">
        <v>0</v>
      </c>
      <c r="EF101" s="170"/>
      <c r="EG101" s="170"/>
      <c r="EH101" s="170"/>
      <c r="EI101" s="170"/>
      <c r="EJ101" s="170"/>
      <c r="EK101" s="170"/>
      <c r="EL101" s="170"/>
      <c r="EM101" s="170"/>
      <c r="EN101" s="170"/>
      <c r="EO101" s="170"/>
      <c r="EP101" s="170"/>
      <c r="EQ101" s="171"/>
      <c r="ER101" s="124">
        <v>190000</v>
      </c>
      <c r="ES101" s="127"/>
      <c r="ET101" s="127"/>
      <c r="EU101" s="127"/>
      <c r="EV101" s="127"/>
      <c r="EW101" s="127"/>
      <c r="EX101" s="127"/>
      <c r="EY101" s="127"/>
      <c r="EZ101" s="127"/>
      <c r="FA101" s="127"/>
      <c r="FB101" s="127"/>
      <c r="FC101" s="127"/>
      <c r="FD101" s="128"/>
      <c r="FE101" s="124"/>
      <c r="FF101" s="127"/>
      <c r="FG101" s="127"/>
      <c r="FH101" s="127"/>
      <c r="FI101" s="127"/>
      <c r="FJ101" s="127"/>
      <c r="FK101" s="127"/>
      <c r="FL101" s="127"/>
      <c r="FM101" s="127"/>
      <c r="FN101" s="127"/>
      <c r="FO101" s="127"/>
      <c r="FP101" s="127"/>
      <c r="FQ101" s="128"/>
      <c r="FR101" s="130">
        <f t="shared" ref="FR101:FR106" si="12">GE101+GR101</f>
        <v>190000</v>
      </c>
      <c r="FS101" s="163"/>
      <c r="FT101" s="163"/>
      <c r="FU101" s="163"/>
      <c r="FV101" s="163"/>
      <c r="FW101" s="163"/>
      <c r="FX101" s="163"/>
      <c r="FY101" s="163"/>
      <c r="FZ101" s="163"/>
      <c r="GA101" s="163"/>
      <c r="GB101" s="163"/>
      <c r="GC101" s="163"/>
      <c r="GD101" s="164"/>
      <c r="GE101" s="124">
        <v>0</v>
      </c>
      <c r="GF101" s="170"/>
      <c r="GG101" s="170"/>
      <c r="GH101" s="170"/>
      <c r="GI101" s="170"/>
      <c r="GJ101" s="170"/>
      <c r="GK101" s="170"/>
      <c r="GL101" s="170"/>
      <c r="GM101" s="170"/>
      <c r="GN101" s="170"/>
      <c r="GO101" s="170"/>
      <c r="GP101" s="170"/>
      <c r="GQ101" s="171"/>
      <c r="GR101" s="124">
        <v>190000</v>
      </c>
      <c r="GS101" s="127"/>
      <c r="GT101" s="127"/>
      <c r="GU101" s="127"/>
      <c r="GV101" s="127"/>
      <c r="GW101" s="127"/>
      <c r="GX101" s="127"/>
      <c r="GY101" s="127"/>
      <c r="GZ101" s="127"/>
      <c r="HA101" s="127"/>
      <c r="HB101" s="127"/>
      <c r="HC101" s="127"/>
      <c r="HD101" s="128"/>
      <c r="HE101" s="124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6"/>
      <c r="HR101" s="68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9"/>
      <c r="IE101" s="45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20"/>
    </row>
    <row r="102" spans="1:251" s="96" customFormat="1" ht="12.75" x14ac:dyDescent="0.2">
      <c r="A102" s="98"/>
      <c r="B102" s="179" t="s">
        <v>309</v>
      </c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1"/>
      <c r="BX102" s="97"/>
      <c r="BY102" s="100"/>
      <c r="BZ102" s="100"/>
      <c r="CA102" s="100"/>
      <c r="CB102" s="100"/>
      <c r="CC102" s="100"/>
      <c r="CD102" s="100"/>
      <c r="CE102" s="101"/>
      <c r="CF102" s="185" t="s">
        <v>106</v>
      </c>
      <c r="CG102" s="142"/>
      <c r="CH102" s="142"/>
      <c r="CI102" s="142"/>
      <c r="CJ102" s="142"/>
      <c r="CK102" s="142"/>
      <c r="CL102" s="142"/>
      <c r="CM102" s="142"/>
      <c r="CN102" s="142"/>
      <c r="CO102" s="142"/>
      <c r="CP102" s="142"/>
      <c r="CQ102" s="142"/>
      <c r="CR102" s="173"/>
      <c r="CS102" s="172" t="s">
        <v>310</v>
      </c>
      <c r="CT102" s="142"/>
      <c r="CU102" s="142"/>
      <c r="CV102" s="142"/>
      <c r="CW102" s="142"/>
      <c r="CX102" s="142"/>
      <c r="CY102" s="142"/>
      <c r="CZ102" s="173"/>
      <c r="DA102" s="130">
        <f t="shared" ref="DA102" si="13">DN102+DO102+DQ102</f>
        <v>26395.52</v>
      </c>
      <c r="DB102" s="163"/>
      <c r="DC102" s="163"/>
      <c r="DD102" s="163"/>
      <c r="DE102" s="163"/>
      <c r="DF102" s="163"/>
      <c r="DG102" s="163"/>
      <c r="DH102" s="163"/>
      <c r="DI102" s="163"/>
      <c r="DJ102" s="163"/>
      <c r="DK102" s="163"/>
      <c r="DL102" s="163"/>
      <c r="DM102" s="164"/>
      <c r="DN102" s="95"/>
      <c r="DO102" s="95"/>
      <c r="DP102" s="95"/>
      <c r="DQ102" s="90">
        <v>26395.52</v>
      </c>
      <c r="DR102" s="99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7"/>
      <c r="EE102" s="89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3"/>
      <c r="ER102" s="89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1"/>
      <c r="FE102" s="89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1"/>
      <c r="FR102" s="99"/>
      <c r="FS102" s="106"/>
      <c r="FT102" s="106"/>
      <c r="FU102" s="106"/>
      <c r="FV102" s="106"/>
      <c r="FW102" s="106"/>
      <c r="FX102" s="106"/>
      <c r="FY102" s="106"/>
      <c r="FZ102" s="106"/>
      <c r="GA102" s="106"/>
      <c r="GB102" s="106"/>
      <c r="GC102" s="106"/>
      <c r="GD102" s="107"/>
      <c r="GE102" s="89"/>
      <c r="GF102" s="102"/>
      <c r="GG102" s="102"/>
      <c r="GH102" s="102"/>
      <c r="GI102" s="102"/>
      <c r="GJ102" s="102"/>
      <c r="GK102" s="102"/>
      <c r="GL102" s="102"/>
      <c r="GM102" s="102"/>
      <c r="GN102" s="102"/>
      <c r="GO102" s="102"/>
      <c r="GP102" s="102"/>
      <c r="GQ102" s="103"/>
      <c r="GR102" s="108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10"/>
      <c r="HE102" s="89"/>
      <c r="HF102" s="104"/>
      <c r="HG102" s="104"/>
      <c r="HH102" s="104"/>
      <c r="HI102" s="104"/>
      <c r="HJ102" s="104"/>
      <c r="HK102" s="104"/>
      <c r="HL102" s="104"/>
      <c r="HM102" s="104"/>
      <c r="HN102" s="104"/>
      <c r="HO102" s="104"/>
      <c r="HP102" s="104"/>
      <c r="HQ102" s="105"/>
      <c r="HR102" s="89"/>
      <c r="HS102" s="90"/>
      <c r="HT102" s="90"/>
      <c r="HU102" s="90"/>
      <c r="HV102" s="90"/>
      <c r="HW102" s="90"/>
      <c r="HX102" s="90"/>
      <c r="HY102" s="90"/>
      <c r="HZ102" s="90"/>
      <c r="IA102" s="90"/>
      <c r="IB102" s="90"/>
      <c r="IC102" s="90"/>
      <c r="ID102" s="91"/>
      <c r="IE102" s="92"/>
      <c r="IF102" s="93"/>
      <c r="IG102" s="93"/>
      <c r="IH102" s="93"/>
      <c r="II102" s="93"/>
      <c r="IJ102" s="93"/>
      <c r="IK102" s="93"/>
      <c r="IL102" s="93"/>
      <c r="IM102" s="93"/>
      <c r="IN102" s="93"/>
      <c r="IO102" s="93"/>
      <c r="IP102" s="93"/>
      <c r="IQ102" s="94"/>
    </row>
    <row r="103" spans="1:251" ht="12.75" x14ac:dyDescent="0.2">
      <c r="A103" s="62"/>
      <c r="B103" s="179" t="s">
        <v>269</v>
      </c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1"/>
      <c r="BX103" s="172"/>
      <c r="BY103" s="142"/>
      <c r="BZ103" s="142"/>
      <c r="CA103" s="142"/>
      <c r="CB103" s="142"/>
      <c r="CC103" s="142"/>
      <c r="CD103" s="142"/>
      <c r="CE103" s="173"/>
      <c r="CF103" s="185" t="s">
        <v>106</v>
      </c>
      <c r="CG103" s="142"/>
      <c r="CH103" s="142"/>
      <c r="CI103" s="142"/>
      <c r="CJ103" s="142"/>
      <c r="CK103" s="142"/>
      <c r="CL103" s="142"/>
      <c r="CM103" s="142"/>
      <c r="CN103" s="142"/>
      <c r="CO103" s="142"/>
      <c r="CP103" s="142"/>
      <c r="CQ103" s="142"/>
      <c r="CR103" s="173"/>
      <c r="CS103" s="172" t="s">
        <v>294</v>
      </c>
      <c r="CT103" s="142"/>
      <c r="CU103" s="142"/>
      <c r="CV103" s="142"/>
      <c r="CW103" s="142"/>
      <c r="CX103" s="142"/>
      <c r="CY103" s="142"/>
      <c r="CZ103" s="173"/>
      <c r="DA103" s="130">
        <f t="shared" si="10"/>
        <v>108600</v>
      </c>
      <c r="DB103" s="163"/>
      <c r="DC103" s="163"/>
      <c r="DD103" s="163"/>
      <c r="DE103" s="163"/>
      <c r="DF103" s="163"/>
      <c r="DG103" s="163"/>
      <c r="DH103" s="163"/>
      <c r="DI103" s="163"/>
      <c r="DJ103" s="163"/>
      <c r="DK103" s="163"/>
      <c r="DL103" s="163"/>
      <c r="DM103" s="164"/>
      <c r="DN103" s="65">
        <v>37600</v>
      </c>
      <c r="DO103" s="65">
        <v>71000</v>
      </c>
      <c r="DP103" s="65"/>
      <c r="DQ103" s="67"/>
      <c r="DR103" s="130">
        <f t="shared" si="11"/>
        <v>37600</v>
      </c>
      <c r="DS103" s="163"/>
      <c r="DT103" s="163"/>
      <c r="DU103" s="163"/>
      <c r="DV103" s="163"/>
      <c r="DW103" s="163"/>
      <c r="DX103" s="163"/>
      <c r="DY103" s="163"/>
      <c r="DZ103" s="163"/>
      <c r="EA103" s="163"/>
      <c r="EB103" s="163"/>
      <c r="EC103" s="163"/>
      <c r="ED103" s="164"/>
      <c r="EE103" s="124">
        <v>37600</v>
      </c>
      <c r="EF103" s="170"/>
      <c r="EG103" s="170"/>
      <c r="EH103" s="170"/>
      <c r="EI103" s="170"/>
      <c r="EJ103" s="170"/>
      <c r="EK103" s="170"/>
      <c r="EL103" s="170"/>
      <c r="EM103" s="170"/>
      <c r="EN103" s="170"/>
      <c r="EO103" s="170"/>
      <c r="EP103" s="170"/>
      <c r="EQ103" s="171"/>
      <c r="ER103" s="124"/>
      <c r="ES103" s="127"/>
      <c r="ET103" s="127"/>
      <c r="EU103" s="127"/>
      <c r="EV103" s="127"/>
      <c r="EW103" s="127"/>
      <c r="EX103" s="127"/>
      <c r="EY103" s="127"/>
      <c r="EZ103" s="127"/>
      <c r="FA103" s="127"/>
      <c r="FB103" s="127"/>
      <c r="FC103" s="127"/>
      <c r="FD103" s="128"/>
      <c r="FE103" s="124">
        <v>0</v>
      </c>
      <c r="FF103" s="170"/>
      <c r="FG103" s="170"/>
      <c r="FH103" s="170"/>
      <c r="FI103" s="170"/>
      <c r="FJ103" s="170"/>
      <c r="FK103" s="170"/>
      <c r="FL103" s="170"/>
      <c r="FM103" s="170"/>
      <c r="FN103" s="170"/>
      <c r="FO103" s="170"/>
      <c r="FP103" s="170"/>
      <c r="FQ103" s="171"/>
      <c r="FR103" s="130">
        <f>GE103+GR103+HE103</f>
        <v>37600</v>
      </c>
      <c r="FS103" s="163"/>
      <c r="FT103" s="163"/>
      <c r="FU103" s="163"/>
      <c r="FV103" s="163"/>
      <c r="FW103" s="163"/>
      <c r="FX103" s="163"/>
      <c r="FY103" s="163"/>
      <c r="FZ103" s="163"/>
      <c r="GA103" s="163"/>
      <c r="GB103" s="163"/>
      <c r="GC103" s="163"/>
      <c r="GD103" s="164"/>
      <c r="GE103" s="124">
        <v>37600</v>
      </c>
      <c r="GF103" s="170"/>
      <c r="GG103" s="170"/>
      <c r="GH103" s="170"/>
      <c r="GI103" s="170"/>
      <c r="GJ103" s="170"/>
      <c r="GK103" s="170"/>
      <c r="GL103" s="170"/>
      <c r="GM103" s="170"/>
      <c r="GN103" s="170"/>
      <c r="GO103" s="170"/>
      <c r="GP103" s="170"/>
      <c r="GQ103" s="171"/>
      <c r="GR103" s="124"/>
      <c r="GS103" s="127"/>
      <c r="GT103" s="127"/>
      <c r="GU103" s="127"/>
      <c r="GV103" s="127"/>
      <c r="GW103" s="127"/>
      <c r="GX103" s="127"/>
      <c r="GY103" s="127"/>
      <c r="GZ103" s="127"/>
      <c r="HA103" s="127"/>
      <c r="HB103" s="127"/>
      <c r="HC103" s="127"/>
      <c r="HD103" s="128"/>
      <c r="HE103" s="124">
        <v>0</v>
      </c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6"/>
      <c r="HR103" s="68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9"/>
      <c r="IE103" s="45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20"/>
    </row>
    <row r="104" spans="1:251" ht="12.75" x14ac:dyDescent="0.2">
      <c r="A104" s="62"/>
      <c r="B104" s="186" t="s">
        <v>307</v>
      </c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8"/>
      <c r="BX104" s="172"/>
      <c r="BY104" s="142"/>
      <c r="BZ104" s="142"/>
      <c r="CA104" s="142"/>
      <c r="CB104" s="142"/>
      <c r="CC104" s="142"/>
      <c r="CD104" s="142"/>
      <c r="CE104" s="173"/>
      <c r="CF104" s="185" t="s">
        <v>106</v>
      </c>
      <c r="CG104" s="142"/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73"/>
      <c r="CS104" s="172" t="s">
        <v>296</v>
      </c>
      <c r="CT104" s="142"/>
      <c r="CU104" s="142"/>
      <c r="CV104" s="142"/>
      <c r="CW104" s="142"/>
      <c r="CX104" s="142"/>
      <c r="CY104" s="142"/>
      <c r="CZ104" s="173"/>
      <c r="DA104" s="130">
        <f t="shared" si="10"/>
        <v>4734490.8100000005</v>
      </c>
      <c r="DB104" s="163"/>
      <c r="DC104" s="163"/>
      <c r="DD104" s="163"/>
      <c r="DE104" s="163"/>
      <c r="DF104" s="163"/>
      <c r="DG104" s="163"/>
      <c r="DH104" s="163"/>
      <c r="DI104" s="163"/>
      <c r="DJ104" s="163"/>
      <c r="DK104" s="163"/>
      <c r="DL104" s="163"/>
      <c r="DM104" s="164"/>
      <c r="DN104" s="65">
        <v>1451000</v>
      </c>
      <c r="DO104" s="65">
        <v>3283490.81</v>
      </c>
      <c r="DP104" s="65"/>
      <c r="DQ104" s="67"/>
      <c r="DR104" s="130">
        <f t="shared" si="11"/>
        <v>3478000</v>
      </c>
      <c r="DS104" s="163"/>
      <c r="DT104" s="163"/>
      <c r="DU104" s="163"/>
      <c r="DV104" s="163"/>
      <c r="DW104" s="163"/>
      <c r="DX104" s="163"/>
      <c r="DY104" s="163"/>
      <c r="DZ104" s="163"/>
      <c r="EA104" s="163"/>
      <c r="EB104" s="163"/>
      <c r="EC104" s="163"/>
      <c r="ED104" s="164"/>
      <c r="EE104" s="124">
        <v>478000</v>
      </c>
      <c r="EF104" s="170"/>
      <c r="EG104" s="170"/>
      <c r="EH104" s="170"/>
      <c r="EI104" s="170"/>
      <c r="EJ104" s="170"/>
      <c r="EK104" s="170"/>
      <c r="EL104" s="170"/>
      <c r="EM104" s="170"/>
      <c r="EN104" s="170"/>
      <c r="EO104" s="170"/>
      <c r="EP104" s="170"/>
      <c r="EQ104" s="171"/>
      <c r="ER104" s="124">
        <v>3000000</v>
      </c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8"/>
      <c r="FE104" s="124"/>
      <c r="FF104" s="170"/>
      <c r="FG104" s="170"/>
      <c r="FH104" s="170"/>
      <c r="FI104" s="170"/>
      <c r="FJ104" s="170"/>
      <c r="FK104" s="170"/>
      <c r="FL104" s="170"/>
      <c r="FM104" s="170"/>
      <c r="FN104" s="170"/>
      <c r="FO104" s="170"/>
      <c r="FP104" s="170"/>
      <c r="FQ104" s="171"/>
      <c r="FR104" s="130">
        <f t="shared" si="12"/>
        <v>3478000</v>
      </c>
      <c r="FS104" s="163"/>
      <c r="FT104" s="163"/>
      <c r="FU104" s="163"/>
      <c r="FV104" s="163"/>
      <c r="FW104" s="163"/>
      <c r="FX104" s="163"/>
      <c r="FY104" s="163"/>
      <c r="FZ104" s="163"/>
      <c r="GA104" s="163"/>
      <c r="GB104" s="163"/>
      <c r="GC104" s="163"/>
      <c r="GD104" s="164"/>
      <c r="GE104" s="124">
        <v>478000</v>
      </c>
      <c r="GF104" s="170"/>
      <c r="GG104" s="170"/>
      <c r="GH104" s="170"/>
      <c r="GI104" s="170"/>
      <c r="GJ104" s="170"/>
      <c r="GK104" s="170"/>
      <c r="GL104" s="170"/>
      <c r="GM104" s="170"/>
      <c r="GN104" s="170"/>
      <c r="GO104" s="170"/>
      <c r="GP104" s="170"/>
      <c r="GQ104" s="171"/>
      <c r="GR104" s="124">
        <v>3000000</v>
      </c>
      <c r="GS104" s="127"/>
      <c r="GT104" s="127"/>
      <c r="GU104" s="127"/>
      <c r="GV104" s="127"/>
      <c r="GW104" s="127"/>
      <c r="GX104" s="127"/>
      <c r="GY104" s="127"/>
      <c r="GZ104" s="127"/>
      <c r="HA104" s="127"/>
      <c r="HB104" s="127"/>
      <c r="HC104" s="127"/>
      <c r="HD104" s="128"/>
      <c r="HE104" s="124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6"/>
      <c r="HR104" s="68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9"/>
      <c r="IE104" s="45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20"/>
    </row>
    <row r="105" spans="1:251" s="96" customFormat="1" ht="12.75" x14ac:dyDescent="0.2">
      <c r="A105" s="98"/>
      <c r="B105" s="186" t="s">
        <v>270</v>
      </c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8"/>
      <c r="BX105" s="97"/>
      <c r="BY105" s="100"/>
      <c r="BZ105" s="100"/>
      <c r="CA105" s="100"/>
      <c r="CB105" s="100"/>
      <c r="CC105" s="100"/>
      <c r="CD105" s="100"/>
      <c r="CE105" s="101"/>
      <c r="CF105" s="185" t="s">
        <v>106</v>
      </c>
      <c r="CG105" s="142"/>
      <c r="CH105" s="142"/>
      <c r="CI105" s="142"/>
      <c r="CJ105" s="142"/>
      <c r="CK105" s="142"/>
      <c r="CL105" s="142"/>
      <c r="CM105" s="142"/>
      <c r="CN105" s="142"/>
      <c r="CO105" s="142"/>
      <c r="CP105" s="142"/>
      <c r="CQ105" s="142"/>
      <c r="CR105" s="173"/>
      <c r="CS105" s="172" t="s">
        <v>308</v>
      </c>
      <c r="CT105" s="142"/>
      <c r="CU105" s="142"/>
      <c r="CV105" s="142"/>
      <c r="CW105" s="142"/>
      <c r="CX105" s="142"/>
      <c r="CY105" s="142"/>
      <c r="CZ105" s="173"/>
      <c r="DA105" s="130">
        <f t="shared" ref="DA105" si="14">DN105+DO105+DQ105</f>
        <v>49000</v>
      </c>
      <c r="DB105" s="163"/>
      <c r="DC105" s="163"/>
      <c r="DD105" s="163"/>
      <c r="DE105" s="163"/>
      <c r="DF105" s="163"/>
      <c r="DG105" s="163"/>
      <c r="DH105" s="163"/>
      <c r="DI105" s="163"/>
      <c r="DJ105" s="163"/>
      <c r="DK105" s="163"/>
      <c r="DL105" s="163"/>
      <c r="DM105" s="164"/>
      <c r="DN105" s="95"/>
      <c r="DO105" s="95">
        <v>49000</v>
      </c>
      <c r="DP105" s="95"/>
      <c r="DQ105" s="90"/>
      <c r="DR105" s="99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7"/>
      <c r="EE105" s="89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3"/>
      <c r="ER105" s="89"/>
      <c r="ES105" s="90"/>
      <c r="ET105" s="90"/>
      <c r="EU105" s="90"/>
      <c r="EV105" s="90"/>
      <c r="EW105" s="90"/>
      <c r="EX105" s="90"/>
      <c r="EY105" s="90"/>
      <c r="EZ105" s="90"/>
      <c r="FA105" s="90"/>
      <c r="FB105" s="90"/>
      <c r="FC105" s="90"/>
      <c r="FD105" s="91"/>
      <c r="FE105" s="89"/>
      <c r="FF105" s="102"/>
      <c r="FG105" s="102"/>
      <c r="FH105" s="102"/>
      <c r="FI105" s="102"/>
      <c r="FJ105" s="102"/>
      <c r="FK105" s="102"/>
      <c r="FL105" s="102"/>
      <c r="FM105" s="102"/>
      <c r="FN105" s="102"/>
      <c r="FO105" s="102"/>
      <c r="FP105" s="102"/>
      <c r="FQ105" s="103"/>
      <c r="FR105" s="99"/>
      <c r="FS105" s="106"/>
      <c r="FT105" s="106"/>
      <c r="FU105" s="106"/>
      <c r="FV105" s="106"/>
      <c r="FW105" s="106"/>
      <c r="FX105" s="106"/>
      <c r="FY105" s="106"/>
      <c r="FZ105" s="106"/>
      <c r="GA105" s="106"/>
      <c r="GB105" s="106"/>
      <c r="GC105" s="106"/>
      <c r="GD105" s="107"/>
      <c r="GE105" s="89"/>
      <c r="GF105" s="102"/>
      <c r="GG105" s="102"/>
      <c r="GH105" s="102"/>
      <c r="GI105" s="102"/>
      <c r="GJ105" s="102"/>
      <c r="GK105" s="102"/>
      <c r="GL105" s="102"/>
      <c r="GM105" s="102"/>
      <c r="GN105" s="102"/>
      <c r="GO105" s="102"/>
      <c r="GP105" s="102"/>
      <c r="GQ105" s="103"/>
      <c r="GR105" s="108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10"/>
      <c r="HE105" s="89"/>
      <c r="HF105" s="104"/>
      <c r="HG105" s="104"/>
      <c r="HH105" s="104"/>
      <c r="HI105" s="104"/>
      <c r="HJ105" s="104"/>
      <c r="HK105" s="104"/>
      <c r="HL105" s="104"/>
      <c r="HM105" s="104"/>
      <c r="HN105" s="104"/>
      <c r="HO105" s="104"/>
      <c r="HP105" s="104"/>
      <c r="HQ105" s="105"/>
      <c r="HR105" s="89"/>
      <c r="HS105" s="90"/>
      <c r="HT105" s="90"/>
      <c r="HU105" s="90"/>
      <c r="HV105" s="90"/>
      <c r="HW105" s="90"/>
      <c r="HX105" s="90"/>
      <c r="HY105" s="90"/>
      <c r="HZ105" s="90"/>
      <c r="IA105" s="90"/>
      <c r="IB105" s="90"/>
      <c r="IC105" s="90"/>
      <c r="ID105" s="91"/>
      <c r="IE105" s="92"/>
      <c r="IF105" s="93"/>
      <c r="IG105" s="93"/>
      <c r="IH105" s="93"/>
      <c r="II105" s="93"/>
      <c r="IJ105" s="93"/>
      <c r="IK105" s="93"/>
      <c r="IL105" s="93"/>
      <c r="IM105" s="93"/>
      <c r="IN105" s="93"/>
      <c r="IO105" s="93"/>
      <c r="IP105" s="93"/>
      <c r="IQ105" s="94"/>
    </row>
    <row r="106" spans="1:251" ht="12.75" x14ac:dyDescent="0.2">
      <c r="A106" s="62"/>
      <c r="B106" s="186" t="s">
        <v>271</v>
      </c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8"/>
      <c r="BX106" s="172"/>
      <c r="BY106" s="142"/>
      <c r="BZ106" s="142"/>
      <c r="CA106" s="142"/>
      <c r="CB106" s="142"/>
      <c r="CC106" s="142"/>
      <c r="CD106" s="142"/>
      <c r="CE106" s="173"/>
      <c r="CF106" s="185" t="s">
        <v>106</v>
      </c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73"/>
      <c r="CS106" s="172" t="s">
        <v>295</v>
      </c>
      <c r="CT106" s="142"/>
      <c r="CU106" s="142"/>
      <c r="CV106" s="142"/>
      <c r="CW106" s="142"/>
      <c r="CX106" s="142"/>
      <c r="CY106" s="142"/>
      <c r="CZ106" s="173"/>
      <c r="DA106" s="130">
        <f t="shared" si="10"/>
        <v>126500</v>
      </c>
      <c r="DB106" s="163"/>
      <c r="DC106" s="163"/>
      <c r="DD106" s="163"/>
      <c r="DE106" s="163"/>
      <c r="DF106" s="163"/>
      <c r="DG106" s="163"/>
      <c r="DH106" s="163"/>
      <c r="DI106" s="163"/>
      <c r="DJ106" s="163"/>
      <c r="DK106" s="163"/>
      <c r="DL106" s="163"/>
      <c r="DM106" s="164"/>
      <c r="DN106" s="65">
        <v>83000</v>
      </c>
      <c r="DO106" s="65">
        <v>43500</v>
      </c>
      <c r="DP106" s="65"/>
      <c r="DQ106" s="67">
        <v>0</v>
      </c>
      <c r="DR106" s="130">
        <f t="shared" si="11"/>
        <v>0</v>
      </c>
      <c r="DS106" s="163"/>
      <c r="DT106" s="163"/>
      <c r="DU106" s="163"/>
      <c r="DV106" s="163"/>
      <c r="DW106" s="163"/>
      <c r="DX106" s="163"/>
      <c r="DY106" s="163"/>
      <c r="DZ106" s="163"/>
      <c r="EA106" s="163"/>
      <c r="EB106" s="163"/>
      <c r="EC106" s="163"/>
      <c r="ED106" s="164"/>
      <c r="EE106" s="124">
        <v>0</v>
      </c>
      <c r="EF106" s="170"/>
      <c r="EG106" s="170"/>
      <c r="EH106" s="170"/>
      <c r="EI106" s="170"/>
      <c r="EJ106" s="170"/>
      <c r="EK106" s="170"/>
      <c r="EL106" s="170"/>
      <c r="EM106" s="170"/>
      <c r="EN106" s="170"/>
      <c r="EO106" s="170"/>
      <c r="EP106" s="170"/>
      <c r="EQ106" s="171"/>
      <c r="ER106" s="124">
        <v>0</v>
      </c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8"/>
      <c r="FE106" s="124"/>
      <c r="FF106" s="170"/>
      <c r="FG106" s="170"/>
      <c r="FH106" s="170"/>
      <c r="FI106" s="170"/>
      <c r="FJ106" s="170"/>
      <c r="FK106" s="170"/>
      <c r="FL106" s="170"/>
      <c r="FM106" s="170"/>
      <c r="FN106" s="170"/>
      <c r="FO106" s="170"/>
      <c r="FP106" s="170"/>
      <c r="FQ106" s="171"/>
      <c r="FR106" s="130">
        <f t="shared" si="12"/>
        <v>0</v>
      </c>
      <c r="FS106" s="163"/>
      <c r="FT106" s="163"/>
      <c r="FU106" s="163"/>
      <c r="FV106" s="163"/>
      <c r="FW106" s="163"/>
      <c r="FX106" s="163"/>
      <c r="FY106" s="163"/>
      <c r="FZ106" s="163"/>
      <c r="GA106" s="163"/>
      <c r="GB106" s="163"/>
      <c r="GC106" s="163"/>
      <c r="GD106" s="164"/>
      <c r="GE106" s="124">
        <v>0</v>
      </c>
      <c r="GF106" s="170"/>
      <c r="GG106" s="170"/>
      <c r="GH106" s="170"/>
      <c r="GI106" s="170"/>
      <c r="GJ106" s="170"/>
      <c r="GK106" s="170"/>
      <c r="GL106" s="170"/>
      <c r="GM106" s="170"/>
      <c r="GN106" s="170"/>
      <c r="GO106" s="170"/>
      <c r="GP106" s="170"/>
      <c r="GQ106" s="171"/>
      <c r="GR106" s="124">
        <v>0</v>
      </c>
      <c r="GS106" s="127"/>
      <c r="GT106" s="127"/>
      <c r="GU106" s="127"/>
      <c r="GV106" s="127"/>
      <c r="GW106" s="127"/>
      <c r="GX106" s="127"/>
      <c r="GY106" s="127"/>
      <c r="GZ106" s="127"/>
      <c r="HA106" s="127"/>
      <c r="HB106" s="127"/>
      <c r="HC106" s="127"/>
      <c r="HD106" s="128"/>
      <c r="HE106" s="124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6"/>
      <c r="HR106" s="68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9"/>
      <c r="IE106" s="45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20"/>
    </row>
    <row r="107" spans="1:251" ht="21" customHeight="1" x14ac:dyDescent="0.2">
      <c r="A107" s="62"/>
      <c r="B107" s="179" t="s">
        <v>231</v>
      </c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82"/>
      <c r="BX107" s="172" t="s">
        <v>107</v>
      </c>
      <c r="BY107" s="174"/>
      <c r="BZ107" s="174"/>
      <c r="CA107" s="174"/>
      <c r="CB107" s="174"/>
      <c r="CC107" s="174"/>
      <c r="CD107" s="174"/>
      <c r="CE107" s="175"/>
      <c r="CF107" s="185" t="s">
        <v>108</v>
      </c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5"/>
      <c r="CS107" s="172"/>
      <c r="CT107" s="174"/>
      <c r="CU107" s="174"/>
      <c r="CV107" s="174"/>
      <c r="CW107" s="174"/>
      <c r="CX107" s="174"/>
      <c r="CY107" s="174"/>
      <c r="CZ107" s="175"/>
      <c r="DA107" s="124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8"/>
      <c r="DN107" s="65"/>
      <c r="DO107" s="65"/>
      <c r="DP107" s="65"/>
      <c r="DQ107" s="67"/>
      <c r="DR107" s="124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8"/>
      <c r="EE107" s="124"/>
      <c r="EF107" s="127"/>
      <c r="EG107" s="127"/>
      <c r="EH107" s="127"/>
      <c r="EI107" s="127"/>
      <c r="EJ107" s="127"/>
      <c r="EK107" s="127"/>
      <c r="EL107" s="127"/>
      <c r="EM107" s="127"/>
      <c r="EN107" s="127"/>
      <c r="EO107" s="127"/>
      <c r="EP107" s="127"/>
      <c r="EQ107" s="128"/>
      <c r="ER107" s="124"/>
      <c r="ES107" s="127"/>
      <c r="ET107" s="127"/>
      <c r="EU107" s="127"/>
      <c r="EV107" s="127"/>
      <c r="EW107" s="127"/>
      <c r="EX107" s="127"/>
      <c r="EY107" s="127"/>
      <c r="EZ107" s="127"/>
      <c r="FA107" s="127"/>
      <c r="FB107" s="127"/>
      <c r="FC107" s="127"/>
      <c r="FD107" s="128"/>
      <c r="FE107" s="124"/>
      <c r="FF107" s="127"/>
      <c r="FG107" s="127"/>
      <c r="FH107" s="127"/>
      <c r="FI107" s="127"/>
      <c r="FJ107" s="127"/>
      <c r="FK107" s="127"/>
      <c r="FL107" s="127"/>
      <c r="FM107" s="127"/>
      <c r="FN107" s="127"/>
      <c r="FO107" s="127"/>
      <c r="FP107" s="127"/>
      <c r="FQ107" s="128"/>
      <c r="FR107" s="124"/>
      <c r="FS107" s="127"/>
      <c r="FT107" s="127"/>
      <c r="FU107" s="127"/>
      <c r="FV107" s="127"/>
      <c r="FW107" s="127"/>
      <c r="FX107" s="127"/>
      <c r="FY107" s="127"/>
      <c r="FZ107" s="127"/>
      <c r="GA107" s="127"/>
      <c r="GB107" s="127"/>
      <c r="GC107" s="127"/>
      <c r="GD107" s="128"/>
      <c r="GE107" s="124"/>
      <c r="GF107" s="127"/>
      <c r="GG107" s="127"/>
      <c r="GH107" s="127"/>
      <c r="GI107" s="127"/>
      <c r="GJ107" s="127"/>
      <c r="GK107" s="127"/>
      <c r="GL107" s="127"/>
      <c r="GM107" s="127"/>
      <c r="GN107" s="127"/>
      <c r="GO107" s="127"/>
      <c r="GP107" s="127"/>
      <c r="GQ107" s="128"/>
      <c r="GR107" s="124"/>
      <c r="GS107" s="127"/>
      <c r="GT107" s="127"/>
      <c r="GU107" s="127"/>
      <c r="GV107" s="127"/>
      <c r="GW107" s="127"/>
      <c r="GX107" s="127"/>
      <c r="GY107" s="127"/>
      <c r="GZ107" s="127"/>
      <c r="HA107" s="127"/>
      <c r="HB107" s="127"/>
      <c r="HC107" s="127"/>
      <c r="HD107" s="128"/>
      <c r="HE107" s="124"/>
      <c r="HF107" s="127"/>
      <c r="HG107" s="127"/>
      <c r="HH107" s="127"/>
      <c r="HI107" s="127"/>
      <c r="HJ107" s="127"/>
      <c r="HK107" s="127"/>
      <c r="HL107" s="127"/>
      <c r="HM107" s="127"/>
      <c r="HN107" s="127"/>
      <c r="HO107" s="127"/>
      <c r="HP107" s="127"/>
      <c r="HQ107" s="128"/>
      <c r="HR107" s="124"/>
      <c r="HS107" s="127"/>
      <c r="HT107" s="127"/>
      <c r="HU107" s="127"/>
      <c r="HV107" s="127"/>
      <c r="HW107" s="127"/>
      <c r="HX107" s="127"/>
      <c r="HY107" s="127"/>
      <c r="HZ107" s="127"/>
      <c r="IA107" s="127"/>
      <c r="IB107" s="127"/>
      <c r="IC107" s="127"/>
      <c r="ID107" s="128"/>
      <c r="IE107" s="133" t="s">
        <v>40</v>
      </c>
      <c r="IF107" s="134"/>
      <c r="IG107" s="134"/>
      <c r="IH107" s="134"/>
      <c r="II107" s="134"/>
      <c r="IJ107" s="134"/>
      <c r="IK107" s="134"/>
      <c r="IL107" s="134"/>
      <c r="IM107" s="134"/>
      <c r="IN107" s="134"/>
      <c r="IO107" s="134"/>
      <c r="IP107" s="134"/>
      <c r="IQ107" s="189"/>
    </row>
    <row r="108" spans="1:251" x14ac:dyDescent="0.2">
      <c r="A108" s="62"/>
      <c r="B108" s="179" t="s">
        <v>47</v>
      </c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82"/>
      <c r="BX108" s="172"/>
      <c r="BY108" s="174"/>
      <c r="BZ108" s="174"/>
      <c r="CA108" s="174"/>
      <c r="CB108" s="174"/>
      <c r="CC108" s="174"/>
      <c r="CD108" s="174"/>
      <c r="CE108" s="175"/>
      <c r="CF108" s="185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5"/>
      <c r="CS108" s="172"/>
      <c r="CT108" s="174"/>
      <c r="CU108" s="174"/>
      <c r="CV108" s="174"/>
      <c r="CW108" s="174"/>
      <c r="CX108" s="174"/>
      <c r="CY108" s="174"/>
      <c r="CZ108" s="175"/>
      <c r="DA108" s="124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8"/>
      <c r="DN108" s="65"/>
      <c r="DO108" s="65"/>
      <c r="DP108" s="65"/>
      <c r="DQ108" s="67"/>
      <c r="DR108" s="124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8"/>
      <c r="EE108" s="124"/>
      <c r="EF108" s="127"/>
      <c r="EG108" s="127"/>
      <c r="EH108" s="127"/>
      <c r="EI108" s="127"/>
      <c r="EJ108" s="127"/>
      <c r="EK108" s="127"/>
      <c r="EL108" s="127"/>
      <c r="EM108" s="127"/>
      <c r="EN108" s="127"/>
      <c r="EO108" s="127"/>
      <c r="EP108" s="127"/>
      <c r="EQ108" s="128"/>
      <c r="ER108" s="124"/>
      <c r="ES108" s="127"/>
      <c r="ET108" s="127"/>
      <c r="EU108" s="127"/>
      <c r="EV108" s="127"/>
      <c r="EW108" s="127"/>
      <c r="EX108" s="127"/>
      <c r="EY108" s="127"/>
      <c r="EZ108" s="127"/>
      <c r="FA108" s="127"/>
      <c r="FB108" s="127"/>
      <c r="FC108" s="127"/>
      <c r="FD108" s="128"/>
      <c r="FE108" s="124"/>
      <c r="FF108" s="127"/>
      <c r="FG108" s="127"/>
      <c r="FH108" s="127"/>
      <c r="FI108" s="127"/>
      <c r="FJ108" s="127"/>
      <c r="FK108" s="127"/>
      <c r="FL108" s="127"/>
      <c r="FM108" s="127"/>
      <c r="FN108" s="127"/>
      <c r="FO108" s="127"/>
      <c r="FP108" s="127"/>
      <c r="FQ108" s="128"/>
      <c r="FR108" s="124"/>
      <c r="FS108" s="127"/>
      <c r="FT108" s="127"/>
      <c r="FU108" s="127"/>
      <c r="FV108" s="127"/>
      <c r="FW108" s="127"/>
      <c r="FX108" s="127"/>
      <c r="FY108" s="127"/>
      <c r="FZ108" s="127"/>
      <c r="GA108" s="127"/>
      <c r="GB108" s="127"/>
      <c r="GC108" s="127"/>
      <c r="GD108" s="128"/>
      <c r="GE108" s="124"/>
      <c r="GF108" s="127"/>
      <c r="GG108" s="127"/>
      <c r="GH108" s="127"/>
      <c r="GI108" s="127"/>
      <c r="GJ108" s="127"/>
      <c r="GK108" s="127"/>
      <c r="GL108" s="127"/>
      <c r="GM108" s="127"/>
      <c r="GN108" s="127"/>
      <c r="GO108" s="127"/>
      <c r="GP108" s="127"/>
      <c r="GQ108" s="128"/>
      <c r="GR108" s="124"/>
      <c r="GS108" s="127"/>
      <c r="GT108" s="127"/>
      <c r="GU108" s="127"/>
      <c r="GV108" s="127"/>
      <c r="GW108" s="127"/>
      <c r="GX108" s="127"/>
      <c r="GY108" s="127"/>
      <c r="GZ108" s="127"/>
      <c r="HA108" s="127"/>
      <c r="HB108" s="127"/>
      <c r="HC108" s="127"/>
      <c r="HD108" s="128"/>
      <c r="HE108" s="124"/>
      <c r="HF108" s="127"/>
      <c r="HG108" s="127"/>
      <c r="HH108" s="127"/>
      <c r="HI108" s="127"/>
      <c r="HJ108" s="127"/>
      <c r="HK108" s="127"/>
      <c r="HL108" s="127"/>
      <c r="HM108" s="127"/>
      <c r="HN108" s="127"/>
      <c r="HO108" s="127"/>
      <c r="HP108" s="127"/>
      <c r="HQ108" s="128"/>
      <c r="HR108" s="124"/>
      <c r="HS108" s="127"/>
      <c r="HT108" s="127"/>
      <c r="HU108" s="127"/>
      <c r="HV108" s="127"/>
      <c r="HW108" s="127"/>
      <c r="HX108" s="127"/>
      <c r="HY108" s="127"/>
      <c r="HZ108" s="127"/>
      <c r="IA108" s="127"/>
      <c r="IB108" s="127"/>
      <c r="IC108" s="127"/>
      <c r="ID108" s="128"/>
      <c r="IE108" s="133" t="s">
        <v>40</v>
      </c>
      <c r="IF108" s="134"/>
      <c r="IG108" s="134"/>
      <c r="IH108" s="134"/>
      <c r="II108" s="134"/>
      <c r="IJ108" s="134"/>
      <c r="IK108" s="134"/>
      <c r="IL108" s="134"/>
      <c r="IM108" s="134"/>
      <c r="IN108" s="134"/>
      <c r="IO108" s="134"/>
      <c r="IP108" s="134"/>
      <c r="IQ108" s="189"/>
    </row>
    <row r="109" spans="1:251" ht="18.600000000000001" customHeight="1" x14ac:dyDescent="0.2">
      <c r="A109" s="62"/>
      <c r="B109" s="179" t="s">
        <v>232</v>
      </c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82"/>
      <c r="BX109" s="172" t="s">
        <v>233</v>
      </c>
      <c r="BY109" s="174"/>
      <c r="BZ109" s="174"/>
      <c r="CA109" s="174"/>
      <c r="CB109" s="174"/>
      <c r="CC109" s="174"/>
      <c r="CD109" s="174"/>
      <c r="CE109" s="175"/>
      <c r="CF109" s="185" t="s">
        <v>109</v>
      </c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5"/>
      <c r="CS109" s="172"/>
      <c r="CT109" s="174"/>
      <c r="CU109" s="174"/>
      <c r="CV109" s="174"/>
      <c r="CW109" s="174"/>
      <c r="CX109" s="174"/>
      <c r="CY109" s="174"/>
      <c r="CZ109" s="175"/>
      <c r="DA109" s="124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8"/>
      <c r="DN109" s="65"/>
      <c r="DO109" s="65"/>
      <c r="DP109" s="65"/>
      <c r="DQ109" s="67"/>
      <c r="DR109" s="124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8"/>
      <c r="EE109" s="124"/>
      <c r="EF109" s="127"/>
      <c r="EG109" s="127"/>
      <c r="EH109" s="127"/>
      <c r="EI109" s="127"/>
      <c r="EJ109" s="127"/>
      <c r="EK109" s="127"/>
      <c r="EL109" s="127"/>
      <c r="EM109" s="127"/>
      <c r="EN109" s="127"/>
      <c r="EO109" s="127"/>
      <c r="EP109" s="127"/>
      <c r="EQ109" s="128"/>
      <c r="ER109" s="124"/>
      <c r="ES109" s="127"/>
      <c r="ET109" s="127"/>
      <c r="EU109" s="127"/>
      <c r="EV109" s="127"/>
      <c r="EW109" s="127"/>
      <c r="EX109" s="127"/>
      <c r="EY109" s="127"/>
      <c r="EZ109" s="127"/>
      <c r="FA109" s="127"/>
      <c r="FB109" s="127"/>
      <c r="FC109" s="127"/>
      <c r="FD109" s="128"/>
      <c r="FE109" s="124"/>
      <c r="FF109" s="127"/>
      <c r="FG109" s="127"/>
      <c r="FH109" s="127"/>
      <c r="FI109" s="127"/>
      <c r="FJ109" s="127"/>
      <c r="FK109" s="127"/>
      <c r="FL109" s="127"/>
      <c r="FM109" s="127"/>
      <c r="FN109" s="127"/>
      <c r="FO109" s="127"/>
      <c r="FP109" s="127"/>
      <c r="FQ109" s="128"/>
      <c r="FR109" s="124"/>
      <c r="FS109" s="127"/>
      <c r="FT109" s="127"/>
      <c r="FU109" s="127"/>
      <c r="FV109" s="127"/>
      <c r="FW109" s="127"/>
      <c r="FX109" s="127"/>
      <c r="FY109" s="127"/>
      <c r="FZ109" s="127"/>
      <c r="GA109" s="127"/>
      <c r="GB109" s="127"/>
      <c r="GC109" s="127"/>
      <c r="GD109" s="128"/>
      <c r="GE109" s="124"/>
      <c r="GF109" s="127"/>
      <c r="GG109" s="127"/>
      <c r="GH109" s="127"/>
      <c r="GI109" s="127"/>
      <c r="GJ109" s="127"/>
      <c r="GK109" s="127"/>
      <c r="GL109" s="127"/>
      <c r="GM109" s="127"/>
      <c r="GN109" s="127"/>
      <c r="GO109" s="127"/>
      <c r="GP109" s="127"/>
      <c r="GQ109" s="128"/>
      <c r="GR109" s="124"/>
      <c r="GS109" s="127"/>
      <c r="GT109" s="127"/>
      <c r="GU109" s="127"/>
      <c r="GV109" s="127"/>
      <c r="GW109" s="127"/>
      <c r="GX109" s="127"/>
      <c r="GY109" s="127"/>
      <c r="GZ109" s="127"/>
      <c r="HA109" s="127"/>
      <c r="HB109" s="127"/>
      <c r="HC109" s="127"/>
      <c r="HD109" s="128"/>
      <c r="HE109" s="124"/>
      <c r="HF109" s="127"/>
      <c r="HG109" s="127"/>
      <c r="HH109" s="127"/>
      <c r="HI109" s="127"/>
      <c r="HJ109" s="127"/>
      <c r="HK109" s="127"/>
      <c r="HL109" s="127"/>
      <c r="HM109" s="127"/>
      <c r="HN109" s="127"/>
      <c r="HO109" s="127"/>
      <c r="HP109" s="127"/>
      <c r="HQ109" s="128"/>
      <c r="HR109" s="124"/>
      <c r="HS109" s="127"/>
      <c r="HT109" s="127"/>
      <c r="HU109" s="127"/>
      <c r="HV109" s="127"/>
      <c r="HW109" s="127"/>
      <c r="HX109" s="127"/>
      <c r="HY109" s="127"/>
      <c r="HZ109" s="127"/>
      <c r="IA109" s="127"/>
      <c r="IB109" s="127"/>
      <c r="IC109" s="127"/>
      <c r="ID109" s="128"/>
      <c r="IE109" s="133" t="s">
        <v>40</v>
      </c>
      <c r="IF109" s="134"/>
      <c r="IG109" s="134"/>
      <c r="IH109" s="134"/>
      <c r="II109" s="134"/>
      <c r="IJ109" s="134"/>
      <c r="IK109" s="134"/>
      <c r="IL109" s="134"/>
      <c r="IM109" s="134"/>
      <c r="IN109" s="134"/>
      <c r="IO109" s="134"/>
      <c r="IP109" s="134"/>
      <c r="IQ109" s="189"/>
    </row>
    <row r="110" spans="1:251" ht="23.25" customHeight="1" x14ac:dyDescent="0.2">
      <c r="A110" s="62"/>
      <c r="B110" s="179" t="s">
        <v>235</v>
      </c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82"/>
      <c r="BX110" s="172" t="s">
        <v>234</v>
      </c>
      <c r="BY110" s="174"/>
      <c r="BZ110" s="174"/>
      <c r="CA110" s="174"/>
      <c r="CB110" s="174"/>
      <c r="CC110" s="174"/>
      <c r="CD110" s="174"/>
      <c r="CE110" s="175"/>
      <c r="CF110" s="185" t="s">
        <v>110</v>
      </c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5"/>
      <c r="CS110" s="172"/>
      <c r="CT110" s="174"/>
      <c r="CU110" s="174"/>
      <c r="CV110" s="174"/>
      <c r="CW110" s="174"/>
      <c r="CX110" s="174"/>
      <c r="CY110" s="174"/>
      <c r="CZ110" s="175"/>
      <c r="DA110" s="124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8"/>
      <c r="DN110" s="65"/>
      <c r="DO110" s="65"/>
      <c r="DP110" s="65"/>
      <c r="DQ110" s="67"/>
      <c r="DR110" s="124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8"/>
      <c r="EE110" s="124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  <c r="EP110" s="127"/>
      <c r="EQ110" s="128"/>
      <c r="ER110" s="124"/>
      <c r="ES110" s="127"/>
      <c r="ET110" s="127"/>
      <c r="EU110" s="127"/>
      <c r="EV110" s="127"/>
      <c r="EW110" s="127"/>
      <c r="EX110" s="127"/>
      <c r="EY110" s="127"/>
      <c r="EZ110" s="127"/>
      <c r="FA110" s="127"/>
      <c r="FB110" s="127"/>
      <c r="FC110" s="127"/>
      <c r="FD110" s="128"/>
      <c r="FE110" s="124"/>
      <c r="FF110" s="127"/>
      <c r="FG110" s="127"/>
      <c r="FH110" s="127"/>
      <c r="FI110" s="127"/>
      <c r="FJ110" s="127"/>
      <c r="FK110" s="127"/>
      <c r="FL110" s="127"/>
      <c r="FM110" s="127"/>
      <c r="FN110" s="127"/>
      <c r="FO110" s="127"/>
      <c r="FP110" s="127"/>
      <c r="FQ110" s="128"/>
      <c r="FR110" s="124"/>
      <c r="FS110" s="127"/>
      <c r="FT110" s="127"/>
      <c r="FU110" s="127"/>
      <c r="FV110" s="127"/>
      <c r="FW110" s="127"/>
      <c r="FX110" s="127"/>
      <c r="FY110" s="127"/>
      <c r="FZ110" s="127"/>
      <c r="GA110" s="127"/>
      <c r="GB110" s="127"/>
      <c r="GC110" s="127"/>
      <c r="GD110" s="128"/>
      <c r="GE110" s="124"/>
      <c r="GF110" s="127"/>
      <c r="GG110" s="127"/>
      <c r="GH110" s="127"/>
      <c r="GI110" s="127"/>
      <c r="GJ110" s="127"/>
      <c r="GK110" s="127"/>
      <c r="GL110" s="127"/>
      <c r="GM110" s="127"/>
      <c r="GN110" s="127"/>
      <c r="GO110" s="127"/>
      <c r="GP110" s="127"/>
      <c r="GQ110" s="128"/>
      <c r="GR110" s="124"/>
      <c r="GS110" s="127"/>
      <c r="GT110" s="127"/>
      <c r="GU110" s="127"/>
      <c r="GV110" s="127"/>
      <c r="GW110" s="127"/>
      <c r="GX110" s="127"/>
      <c r="GY110" s="127"/>
      <c r="GZ110" s="127"/>
      <c r="HA110" s="127"/>
      <c r="HB110" s="127"/>
      <c r="HC110" s="127"/>
      <c r="HD110" s="128"/>
      <c r="HE110" s="124"/>
      <c r="HF110" s="127"/>
      <c r="HG110" s="127"/>
      <c r="HH110" s="127"/>
      <c r="HI110" s="127"/>
      <c r="HJ110" s="127"/>
      <c r="HK110" s="127"/>
      <c r="HL110" s="127"/>
      <c r="HM110" s="127"/>
      <c r="HN110" s="127"/>
      <c r="HO110" s="127"/>
      <c r="HP110" s="127"/>
      <c r="HQ110" s="128"/>
      <c r="HR110" s="124"/>
      <c r="HS110" s="127"/>
      <c r="HT110" s="127"/>
      <c r="HU110" s="127"/>
      <c r="HV110" s="127"/>
      <c r="HW110" s="127"/>
      <c r="HX110" s="127"/>
      <c r="HY110" s="127"/>
      <c r="HZ110" s="127"/>
      <c r="IA110" s="127"/>
      <c r="IB110" s="127"/>
      <c r="IC110" s="127"/>
      <c r="ID110" s="128"/>
      <c r="IE110" s="133" t="s">
        <v>40</v>
      </c>
      <c r="IF110" s="134"/>
      <c r="IG110" s="134"/>
      <c r="IH110" s="134"/>
      <c r="II110" s="134"/>
      <c r="IJ110" s="134"/>
      <c r="IK110" s="134"/>
      <c r="IL110" s="134"/>
      <c r="IM110" s="134"/>
      <c r="IN110" s="134"/>
      <c r="IO110" s="134"/>
      <c r="IP110" s="134"/>
      <c r="IQ110" s="189"/>
    </row>
    <row r="111" spans="1:251" ht="12.75" customHeight="1" x14ac:dyDescent="0.2">
      <c r="A111" s="183" t="s">
        <v>236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76" t="s">
        <v>111</v>
      </c>
      <c r="BY111" s="177"/>
      <c r="BZ111" s="177"/>
      <c r="CA111" s="177"/>
      <c r="CB111" s="177"/>
      <c r="CC111" s="177"/>
      <c r="CD111" s="177"/>
      <c r="CE111" s="178"/>
      <c r="CF111" s="211" t="s">
        <v>112</v>
      </c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8"/>
      <c r="CS111" s="176"/>
      <c r="CT111" s="177"/>
      <c r="CU111" s="177"/>
      <c r="CV111" s="177"/>
      <c r="CW111" s="177"/>
      <c r="CX111" s="177"/>
      <c r="CY111" s="177"/>
      <c r="CZ111" s="178"/>
      <c r="DA111" s="124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8"/>
      <c r="DN111" s="65"/>
      <c r="DO111" s="65"/>
      <c r="DP111" s="65"/>
      <c r="DQ111" s="67"/>
      <c r="DR111" s="124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8"/>
      <c r="EE111" s="124"/>
      <c r="EF111" s="127"/>
      <c r="EG111" s="127"/>
      <c r="EH111" s="127"/>
      <c r="EI111" s="127"/>
      <c r="EJ111" s="127"/>
      <c r="EK111" s="127"/>
      <c r="EL111" s="127"/>
      <c r="EM111" s="127"/>
      <c r="EN111" s="127"/>
      <c r="EO111" s="127"/>
      <c r="EP111" s="127"/>
      <c r="EQ111" s="128"/>
      <c r="ER111" s="124"/>
      <c r="ES111" s="127"/>
      <c r="ET111" s="127"/>
      <c r="EU111" s="127"/>
      <c r="EV111" s="127"/>
      <c r="EW111" s="127"/>
      <c r="EX111" s="127"/>
      <c r="EY111" s="127"/>
      <c r="EZ111" s="127"/>
      <c r="FA111" s="127"/>
      <c r="FB111" s="127"/>
      <c r="FC111" s="127"/>
      <c r="FD111" s="128"/>
      <c r="FE111" s="124"/>
      <c r="FF111" s="127"/>
      <c r="FG111" s="127"/>
      <c r="FH111" s="127"/>
      <c r="FI111" s="127"/>
      <c r="FJ111" s="127"/>
      <c r="FK111" s="127"/>
      <c r="FL111" s="127"/>
      <c r="FM111" s="127"/>
      <c r="FN111" s="127"/>
      <c r="FO111" s="127"/>
      <c r="FP111" s="127"/>
      <c r="FQ111" s="128"/>
      <c r="FR111" s="124"/>
      <c r="FS111" s="127"/>
      <c r="FT111" s="127"/>
      <c r="FU111" s="127"/>
      <c r="FV111" s="127"/>
      <c r="FW111" s="127"/>
      <c r="FX111" s="127"/>
      <c r="FY111" s="127"/>
      <c r="FZ111" s="127"/>
      <c r="GA111" s="127"/>
      <c r="GB111" s="127"/>
      <c r="GC111" s="127"/>
      <c r="GD111" s="128"/>
      <c r="GE111" s="124"/>
      <c r="GF111" s="127"/>
      <c r="GG111" s="127"/>
      <c r="GH111" s="127"/>
      <c r="GI111" s="127"/>
      <c r="GJ111" s="127"/>
      <c r="GK111" s="127"/>
      <c r="GL111" s="127"/>
      <c r="GM111" s="127"/>
      <c r="GN111" s="127"/>
      <c r="GO111" s="127"/>
      <c r="GP111" s="127"/>
      <c r="GQ111" s="128"/>
      <c r="GR111" s="124"/>
      <c r="GS111" s="127"/>
      <c r="GT111" s="127"/>
      <c r="GU111" s="127"/>
      <c r="GV111" s="127"/>
      <c r="GW111" s="127"/>
      <c r="GX111" s="127"/>
      <c r="GY111" s="127"/>
      <c r="GZ111" s="127"/>
      <c r="HA111" s="127"/>
      <c r="HB111" s="127"/>
      <c r="HC111" s="127"/>
      <c r="HD111" s="128"/>
      <c r="HE111" s="124"/>
      <c r="HF111" s="127"/>
      <c r="HG111" s="127"/>
      <c r="HH111" s="127"/>
      <c r="HI111" s="127"/>
      <c r="HJ111" s="127"/>
      <c r="HK111" s="127"/>
      <c r="HL111" s="127"/>
      <c r="HM111" s="127"/>
      <c r="HN111" s="127"/>
      <c r="HO111" s="127"/>
      <c r="HP111" s="127"/>
      <c r="HQ111" s="128"/>
      <c r="HR111" s="124"/>
      <c r="HS111" s="127"/>
      <c r="HT111" s="127"/>
      <c r="HU111" s="127"/>
      <c r="HV111" s="127"/>
      <c r="HW111" s="127"/>
      <c r="HX111" s="127"/>
      <c r="HY111" s="127"/>
      <c r="HZ111" s="127"/>
      <c r="IA111" s="127"/>
      <c r="IB111" s="127"/>
      <c r="IC111" s="127"/>
      <c r="ID111" s="128"/>
      <c r="IE111" s="133" t="s">
        <v>40</v>
      </c>
      <c r="IF111" s="134"/>
      <c r="IG111" s="134"/>
      <c r="IH111" s="134"/>
      <c r="II111" s="134"/>
      <c r="IJ111" s="134"/>
      <c r="IK111" s="134"/>
      <c r="IL111" s="134"/>
      <c r="IM111" s="134"/>
      <c r="IN111" s="134"/>
      <c r="IO111" s="134"/>
      <c r="IP111" s="134"/>
      <c r="IQ111" s="189"/>
    </row>
    <row r="112" spans="1:251" x14ac:dyDescent="0.2">
      <c r="A112" s="62"/>
      <c r="B112" s="179" t="s">
        <v>47</v>
      </c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82"/>
      <c r="BX112" s="172"/>
      <c r="BY112" s="174"/>
      <c r="BZ112" s="174"/>
      <c r="CA112" s="174"/>
      <c r="CB112" s="174"/>
      <c r="CC112" s="174"/>
      <c r="CD112" s="174"/>
      <c r="CE112" s="175"/>
      <c r="CF112" s="185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5"/>
      <c r="CS112" s="172"/>
      <c r="CT112" s="174"/>
      <c r="CU112" s="174"/>
      <c r="CV112" s="174"/>
      <c r="CW112" s="174"/>
      <c r="CX112" s="174"/>
      <c r="CY112" s="174"/>
      <c r="CZ112" s="175"/>
      <c r="DA112" s="124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8"/>
      <c r="DN112" s="65"/>
      <c r="DO112" s="65"/>
      <c r="DP112" s="65"/>
      <c r="DQ112" s="67"/>
      <c r="DR112" s="124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8"/>
      <c r="EE112" s="124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  <c r="EP112" s="127"/>
      <c r="EQ112" s="128"/>
      <c r="ER112" s="124"/>
      <c r="ES112" s="127"/>
      <c r="ET112" s="127"/>
      <c r="EU112" s="127"/>
      <c r="EV112" s="127"/>
      <c r="EW112" s="127"/>
      <c r="EX112" s="127"/>
      <c r="EY112" s="127"/>
      <c r="EZ112" s="127"/>
      <c r="FA112" s="127"/>
      <c r="FB112" s="127"/>
      <c r="FC112" s="127"/>
      <c r="FD112" s="128"/>
      <c r="FE112" s="124"/>
      <c r="FF112" s="127"/>
      <c r="FG112" s="127"/>
      <c r="FH112" s="127"/>
      <c r="FI112" s="127"/>
      <c r="FJ112" s="127"/>
      <c r="FK112" s="127"/>
      <c r="FL112" s="127"/>
      <c r="FM112" s="127"/>
      <c r="FN112" s="127"/>
      <c r="FO112" s="127"/>
      <c r="FP112" s="127"/>
      <c r="FQ112" s="128"/>
      <c r="FR112" s="124"/>
      <c r="FS112" s="127"/>
      <c r="FT112" s="127"/>
      <c r="FU112" s="127"/>
      <c r="FV112" s="127"/>
      <c r="FW112" s="127"/>
      <c r="FX112" s="127"/>
      <c r="FY112" s="127"/>
      <c r="FZ112" s="127"/>
      <c r="GA112" s="127"/>
      <c r="GB112" s="127"/>
      <c r="GC112" s="127"/>
      <c r="GD112" s="128"/>
      <c r="GE112" s="124"/>
      <c r="GF112" s="127"/>
      <c r="GG112" s="127"/>
      <c r="GH112" s="127"/>
      <c r="GI112" s="127"/>
      <c r="GJ112" s="127"/>
      <c r="GK112" s="127"/>
      <c r="GL112" s="127"/>
      <c r="GM112" s="127"/>
      <c r="GN112" s="127"/>
      <c r="GO112" s="127"/>
      <c r="GP112" s="127"/>
      <c r="GQ112" s="128"/>
      <c r="GR112" s="124"/>
      <c r="GS112" s="127"/>
      <c r="GT112" s="127"/>
      <c r="GU112" s="127"/>
      <c r="GV112" s="127"/>
      <c r="GW112" s="127"/>
      <c r="GX112" s="127"/>
      <c r="GY112" s="127"/>
      <c r="GZ112" s="127"/>
      <c r="HA112" s="127"/>
      <c r="HB112" s="127"/>
      <c r="HC112" s="127"/>
      <c r="HD112" s="128"/>
      <c r="HE112" s="124"/>
      <c r="HF112" s="127"/>
      <c r="HG112" s="127"/>
      <c r="HH112" s="127"/>
      <c r="HI112" s="127"/>
      <c r="HJ112" s="127"/>
      <c r="HK112" s="127"/>
      <c r="HL112" s="127"/>
      <c r="HM112" s="127"/>
      <c r="HN112" s="127"/>
      <c r="HO112" s="127"/>
      <c r="HP112" s="127"/>
      <c r="HQ112" s="128"/>
      <c r="HR112" s="124"/>
      <c r="HS112" s="127"/>
      <c r="HT112" s="127"/>
      <c r="HU112" s="127"/>
      <c r="HV112" s="127"/>
      <c r="HW112" s="127"/>
      <c r="HX112" s="127"/>
      <c r="HY112" s="127"/>
      <c r="HZ112" s="127"/>
      <c r="IA112" s="127"/>
      <c r="IB112" s="127"/>
      <c r="IC112" s="127"/>
      <c r="ID112" s="128"/>
      <c r="IE112" s="133" t="s">
        <v>40</v>
      </c>
      <c r="IF112" s="134"/>
      <c r="IG112" s="134"/>
      <c r="IH112" s="134"/>
      <c r="II112" s="134"/>
      <c r="IJ112" s="134"/>
      <c r="IK112" s="134"/>
      <c r="IL112" s="134"/>
      <c r="IM112" s="134"/>
      <c r="IN112" s="134"/>
      <c r="IO112" s="134"/>
      <c r="IP112" s="134"/>
      <c r="IQ112" s="189"/>
    </row>
    <row r="113" spans="1:251" x14ac:dyDescent="0.2">
      <c r="A113" s="62"/>
      <c r="B113" s="179" t="s">
        <v>237</v>
      </c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82"/>
      <c r="BX113" s="172" t="s">
        <v>113</v>
      </c>
      <c r="BY113" s="174"/>
      <c r="BZ113" s="174"/>
      <c r="CA113" s="174"/>
      <c r="CB113" s="174"/>
      <c r="CC113" s="174"/>
      <c r="CD113" s="174"/>
      <c r="CE113" s="175"/>
      <c r="CF113" s="185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5"/>
      <c r="CS113" s="172"/>
      <c r="CT113" s="174"/>
      <c r="CU113" s="174"/>
      <c r="CV113" s="174"/>
      <c r="CW113" s="174"/>
      <c r="CX113" s="174"/>
      <c r="CY113" s="174"/>
      <c r="CZ113" s="175"/>
      <c r="DA113" s="124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8"/>
      <c r="DN113" s="65"/>
      <c r="DO113" s="65"/>
      <c r="DP113" s="65"/>
      <c r="DQ113" s="67"/>
      <c r="DR113" s="124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8"/>
      <c r="EE113" s="124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  <c r="EP113" s="127"/>
      <c r="EQ113" s="128"/>
      <c r="ER113" s="124"/>
      <c r="ES113" s="127"/>
      <c r="ET113" s="127"/>
      <c r="EU113" s="127"/>
      <c r="EV113" s="127"/>
      <c r="EW113" s="127"/>
      <c r="EX113" s="127"/>
      <c r="EY113" s="127"/>
      <c r="EZ113" s="127"/>
      <c r="FA113" s="127"/>
      <c r="FB113" s="127"/>
      <c r="FC113" s="127"/>
      <c r="FD113" s="128"/>
      <c r="FE113" s="124"/>
      <c r="FF113" s="127"/>
      <c r="FG113" s="127"/>
      <c r="FH113" s="127"/>
      <c r="FI113" s="127"/>
      <c r="FJ113" s="127"/>
      <c r="FK113" s="127"/>
      <c r="FL113" s="127"/>
      <c r="FM113" s="127"/>
      <c r="FN113" s="127"/>
      <c r="FO113" s="127"/>
      <c r="FP113" s="127"/>
      <c r="FQ113" s="128"/>
      <c r="FR113" s="124"/>
      <c r="FS113" s="127"/>
      <c r="FT113" s="127"/>
      <c r="FU113" s="127"/>
      <c r="FV113" s="127"/>
      <c r="FW113" s="127"/>
      <c r="FX113" s="127"/>
      <c r="FY113" s="127"/>
      <c r="FZ113" s="127"/>
      <c r="GA113" s="127"/>
      <c r="GB113" s="127"/>
      <c r="GC113" s="127"/>
      <c r="GD113" s="128"/>
      <c r="GE113" s="124"/>
      <c r="GF113" s="127"/>
      <c r="GG113" s="127"/>
      <c r="GH113" s="127"/>
      <c r="GI113" s="127"/>
      <c r="GJ113" s="127"/>
      <c r="GK113" s="127"/>
      <c r="GL113" s="127"/>
      <c r="GM113" s="127"/>
      <c r="GN113" s="127"/>
      <c r="GO113" s="127"/>
      <c r="GP113" s="127"/>
      <c r="GQ113" s="128"/>
      <c r="GR113" s="124"/>
      <c r="GS113" s="127"/>
      <c r="GT113" s="127"/>
      <c r="GU113" s="127"/>
      <c r="GV113" s="127"/>
      <c r="GW113" s="127"/>
      <c r="GX113" s="127"/>
      <c r="GY113" s="127"/>
      <c r="GZ113" s="127"/>
      <c r="HA113" s="127"/>
      <c r="HB113" s="127"/>
      <c r="HC113" s="127"/>
      <c r="HD113" s="128"/>
      <c r="HE113" s="124"/>
      <c r="HF113" s="127"/>
      <c r="HG113" s="127"/>
      <c r="HH113" s="127"/>
      <c r="HI113" s="127"/>
      <c r="HJ113" s="127"/>
      <c r="HK113" s="127"/>
      <c r="HL113" s="127"/>
      <c r="HM113" s="127"/>
      <c r="HN113" s="127"/>
      <c r="HO113" s="127"/>
      <c r="HP113" s="127"/>
      <c r="HQ113" s="128"/>
      <c r="HR113" s="124"/>
      <c r="HS113" s="127"/>
      <c r="HT113" s="127"/>
      <c r="HU113" s="127"/>
      <c r="HV113" s="127"/>
      <c r="HW113" s="127"/>
      <c r="HX113" s="127"/>
      <c r="HY113" s="127"/>
      <c r="HZ113" s="127"/>
      <c r="IA113" s="127"/>
      <c r="IB113" s="127"/>
      <c r="IC113" s="127"/>
      <c r="ID113" s="128"/>
      <c r="IE113" s="133" t="s">
        <v>40</v>
      </c>
      <c r="IF113" s="134"/>
      <c r="IG113" s="134"/>
      <c r="IH113" s="134"/>
      <c r="II113" s="134"/>
      <c r="IJ113" s="134"/>
      <c r="IK113" s="134"/>
      <c r="IL113" s="134"/>
      <c r="IM113" s="134"/>
      <c r="IN113" s="134"/>
      <c r="IO113" s="134"/>
      <c r="IP113" s="134"/>
      <c r="IQ113" s="189"/>
    </row>
    <row r="114" spans="1:251" x14ac:dyDescent="0.2">
      <c r="A114" s="62"/>
      <c r="B114" s="179" t="s">
        <v>238</v>
      </c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82"/>
      <c r="BX114" s="172" t="s">
        <v>114</v>
      </c>
      <c r="BY114" s="174"/>
      <c r="BZ114" s="174"/>
      <c r="CA114" s="174"/>
      <c r="CB114" s="174"/>
      <c r="CC114" s="174"/>
      <c r="CD114" s="174"/>
      <c r="CE114" s="175"/>
      <c r="CF114" s="185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5"/>
      <c r="CS114" s="172"/>
      <c r="CT114" s="174"/>
      <c r="CU114" s="174"/>
      <c r="CV114" s="174"/>
      <c r="CW114" s="174"/>
      <c r="CX114" s="174"/>
      <c r="CY114" s="174"/>
      <c r="CZ114" s="175"/>
      <c r="DA114" s="124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8"/>
      <c r="DN114" s="65"/>
      <c r="DO114" s="65"/>
      <c r="DP114" s="65"/>
      <c r="DQ114" s="67"/>
      <c r="DR114" s="124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8"/>
      <c r="EE114" s="124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8"/>
      <c r="ER114" s="124"/>
      <c r="ES114" s="127"/>
      <c r="ET114" s="127"/>
      <c r="EU114" s="127"/>
      <c r="EV114" s="127"/>
      <c r="EW114" s="127"/>
      <c r="EX114" s="127"/>
      <c r="EY114" s="127"/>
      <c r="EZ114" s="127"/>
      <c r="FA114" s="127"/>
      <c r="FB114" s="127"/>
      <c r="FC114" s="127"/>
      <c r="FD114" s="128"/>
      <c r="FE114" s="124"/>
      <c r="FF114" s="127"/>
      <c r="FG114" s="127"/>
      <c r="FH114" s="127"/>
      <c r="FI114" s="127"/>
      <c r="FJ114" s="127"/>
      <c r="FK114" s="127"/>
      <c r="FL114" s="127"/>
      <c r="FM114" s="127"/>
      <c r="FN114" s="127"/>
      <c r="FO114" s="127"/>
      <c r="FP114" s="127"/>
      <c r="FQ114" s="128"/>
      <c r="FR114" s="124"/>
      <c r="FS114" s="127"/>
      <c r="FT114" s="127"/>
      <c r="FU114" s="127"/>
      <c r="FV114" s="127"/>
      <c r="FW114" s="127"/>
      <c r="FX114" s="127"/>
      <c r="FY114" s="127"/>
      <c r="FZ114" s="127"/>
      <c r="GA114" s="127"/>
      <c r="GB114" s="127"/>
      <c r="GC114" s="127"/>
      <c r="GD114" s="128"/>
      <c r="GE114" s="124"/>
      <c r="GF114" s="127"/>
      <c r="GG114" s="127"/>
      <c r="GH114" s="127"/>
      <c r="GI114" s="127"/>
      <c r="GJ114" s="127"/>
      <c r="GK114" s="127"/>
      <c r="GL114" s="127"/>
      <c r="GM114" s="127"/>
      <c r="GN114" s="127"/>
      <c r="GO114" s="127"/>
      <c r="GP114" s="127"/>
      <c r="GQ114" s="128"/>
      <c r="GR114" s="124"/>
      <c r="GS114" s="127"/>
      <c r="GT114" s="127"/>
      <c r="GU114" s="127"/>
      <c r="GV114" s="127"/>
      <c r="GW114" s="127"/>
      <c r="GX114" s="127"/>
      <c r="GY114" s="127"/>
      <c r="GZ114" s="127"/>
      <c r="HA114" s="127"/>
      <c r="HB114" s="127"/>
      <c r="HC114" s="127"/>
      <c r="HD114" s="128"/>
      <c r="HE114" s="124"/>
      <c r="HF114" s="127"/>
      <c r="HG114" s="127"/>
      <c r="HH114" s="127"/>
      <c r="HI114" s="127"/>
      <c r="HJ114" s="127"/>
      <c r="HK114" s="127"/>
      <c r="HL114" s="127"/>
      <c r="HM114" s="127"/>
      <c r="HN114" s="127"/>
      <c r="HO114" s="127"/>
      <c r="HP114" s="127"/>
      <c r="HQ114" s="128"/>
      <c r="HR114" s="124"/>
      <c r="HS114" s="127"/>
      <c r="HT114" s="127"/>
      <c r="HU114" s="127"/>
      <c r="HV114" s="127"/>
      <c r="HW114" s="127"/>
      <c r="HX114" s="127"/>
      <c r="HY114" s="127"/>
      <c r="HZ114" s="127"/>
      <c r="IA114" s="127"/>
      <c r="IB114" s="127"/>
      <c r="IC114" s="127"/>
      <c r="ID114" s="128"/>
      <c r="IE114" s="133" t="s">
        <v>40</v>
      </c>
      <c r="IF114" s="134"/>
      <c r="IG114" s="134"/>
      <c r="IH114" s="134"/>
      <c r="II114" s="134"/>
      <c r="IJ114" s="134"/>
      <c r="IK114" s="134"/>
      <c r="IL114" s="134"/>
      <c r="IM114" s="134"/>
      <c r="IN114" s="134"/>
      <c r="IO114" s="134"/>
      <c r="IP114" s="134"/>
      <c r="IQ114" s="189"/>
    </row>
    <row r="115" spans="1:251" ht="12.75" customHeight="1" x14ac:dyDescent="0.2">
      <c r="A115" s="183" t="s">
        <v>239</v>
      </c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76" t="s">
        <v>115</v>
      </c>
      <c r="BY115" s="177"/>
      <c r="BZ115" s="177"/>
      <c r="CA115" s="177"/>
      <c r="CB115" s="177"/>
      <c r="CC115" s="177"/>
      <c r="CD115" s="177"/>
      <c r="CE115" s="178"/>
      <c r="CF115" s="211" t="s">
        <v>40</v>
      </c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8"/>
      <c r="CS115" s="176"/>
      <c r="CT115" s="177"/>
      <c r="CU115" s="177"/>
      <c r="CV115" s="177"/>
      <c r="CW115" s="177"/>
      <c r="CX115" s="177"/>
      <c r="CY115" s="177"/>
      <c r="CZ115" s="178"/>
      <c r="DA115" s="124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8"/>
      <c r="DN115" s="65"/>
      <c r="DO115" s="65"/>
      <c r="DP115" s="65"/>
      <c r="DQ115" s="67"/>
      <c r="DR115" s="124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8"/>
      <c r="EE115" s="124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  <c r="EP115" s="127"/>
      <c r="EQ115" s="128"/>
      <c r="ER115" s="124"/>
      <c r="ES115" s="127"/>
      <c r="ET115" s="127"/>
      <c r="EU115" s="127"/>
      <c r="EV115" s="127"/>
      <c r="EW115" s="127"/>
      <c r="EX115" s="127"/>
      <c r="EY115" s="127"/>
      <c r="EZ115" s="127"/>
      <c r="FA115" s="127"/>
      <c r="FB115" s="127"/>
      <c r="FC115" s="127"/>
      <c r="FD115" s="128"/>
      <c r="FE115" s="124"/>
      <c r="FF115" s="127"/>
      <c r="FG115" s="127"/>
      <c r="FH115" s="127"/>
      <c r="FI115" s="127"/>
      <c r="FJ115" s="127"/>
      <c r="FK115" s="127"/>
      <c r="FL115" s="127"/>
      <c r="FM115" s="127"/>
      <c r="FN115" s="127"/>
      <c r="FO115" s="127"/>
      <c r="FP115" s="127"/>
      <c r="FQ115" s="128"/>
      <c r="FR115" s="124"/>
      <c r="FS115" s="127"/>
      <c r="FT115" s="127"/>
      <c r="FU115" s="127"/>
      <c r="FV115" s="127"/>
      <c r="FW115" s="127"/>
      <c r="FX115" s="127"/>
      <c r="FY115" s="127"/>
      <c r="FZ115" s="127"/>
      <c r="GA115" s="127"/>
      <c r="GB115" s="127"/>
      <c r="GC115" s="127"/>
      <c r="GD115" s="128"/>
      <c r="GE115" s="124"/>
      <c r="GF115" s="127"/>
      <c r="GG115" s="127"/>
      <c r="GH115" s="127"/>
      <c r="GI115" s="127"/>
      <c r="GJ115" s="127"/>
      <c r="GK115" s="127"/>
      <c r="GL115" s="127"/>
      <c r="GM115" s="127"/>
      <c r="GN115" s="127"/>
      <c r="GO115" s="127"/>
      <c r="GP115" s="127"/>
      <c r="GQ115" s="128"/>
      <c r="GR115" s="124"/>
      <c r="GS115" s="127"/>
      <c r="GT115" s="127"/>
      <c r="GU115" s="127"/>
      <c r="GV115" s="127"/>
      <c r="GW115" s="127"/>
      <c r="GX115" s="127"/>
      <c r="GY115" s="127"/>
      <c r="GZ115" s="127"/>
      <c r="HA115" s="127"/>
      <c r="HB115" s="127"/>
      <c r="HC115" s="127"/>
      <c r="HD115" s="128"/>
      <c r="HE115" s="124"/>
      <c r="HF115" s="127"/>
      <c r="HG115" s="127"/>
      <c r="HH115" s="127"/>
      <c r="HI115" s="127"/>
      <c r="HJ115" s="127"/>
      <c r="HK115" s="127"/>
      <c r="HL115" s="127"/>
      <c r="HM115" s="127"/>
      <c r="HN115" s="127"/>
      <c r="HO115" s="127"/>
      <c r="HP115" s="127"/>
      <c r="HQ115" s="128"/>
      <c r="HR115" s="124"/>
      <c r="HS115" s="127"/>
      <c r="HT115" s="127"/>
      <c r="HU115" s="127"/>
      <c r="HV115" s="127"/>
      <c r="HW115" s="127"/>
      <c r="HX115" s="127"/>
      <c r="HY115" s="127"/>
      <c r="HZ115" s="127"/>
      <c r="IA115" s="127"/>
      <c r="IB115" s="127"/>
      <c r="IC115" s="127"/>
      <c r="ID115" s="128"/>
      <c r="IE115" s="133" t="s">
        <v>40</v>
      </c>
      <c r="IF115" s="134"/>
      <c r="IG115" s="134"/>
      <c r="IH115" s="134"/>
      <c r="II115" s="134"/>
      <c r="IJ115" s="134"/>
      <c r="IK115" s="134"/>
      <c r="IL115" s="134"/>
      <c r="IM115" s="134"/>
      <c r="IN115" s="134"/>
      <c r="IO115" s="134"/>
      <c r="IP115" s="134"/>
      <c r="IQ115" s="189"/>
    </row>
    <row r="116" spans="1:251" x14ac:dyDescent="0.2">
      <c r="A116" s="62"/>
      <c r="B116" s="179" t="s">
        <v>240</v>
      </c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82"/>
      <c r="BX116" s="172"/>
      <c r="BY116" s="174"/>
      <c r="BZ116" s="174"/>
      <c r="CA116" s="174"/>
      <c r="CB116" s="174"/>
      <c r="CC116" s="174"/>
      <c r="CD116" s="174"/>
      <c r="CE116" s="175"/>
      <c r="CF116" s="185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5"/>
      <c r="CS116" s="172"/>
      <c r="CT116" s="174"/>
      <c r="CU116" s="174"/>
      <c r="CV116" s="174"/>
      <c r="CW116" s="174"/>
      <c r="CX116" s="174"/>
      <c r="CY116" s="174"/>
      <c r="CZ116" s="175"/>
      <c r="DA116" s="124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8"/>
      <c r="DN116" s="65"/>
      <c r="DO116" s="65"/>
      <c r="DP116" s="65"/>
      <c r="DQ116" s="67"/>
      <c r="DR116" s="124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8"/>
      <c r="EE116" s="124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  <c r="EP116" s="127"/>
      <c r="EQ116" s="128"/>
      <c r="ER116" s="124"/>
      <c r="ES116" s="127"/>
      <c r="ET116" s="127"/>
      <c r="EU116" s="127"/>
      <c r="EV116" s="127"/>
      <c r="EW116" s="127"/>
      <c r="EX116" s="127"/>
      <c r="EY116" s="127"/>
      <c r="EZ116" s="127"/>
      <c r="FA116" s="127"/>
      <c r="FB116" s="127"/>
      <c r="FC116" s="127"/>
      <c r="FD116" s="128"/>
      <c r="FE116" s="124"/>
      <c r="FF116" s="127"/>
      <c r="FG116" s="127"/>
      <c r="FH116" s="127"/>
      <c r="FI116" s="127"/>
      <c r="FJ116" s="127"/>
      <c r="FK116" s="127"/>
      <c r="FL116" s="127"/>
      <c r="FM116" s="127"/>
      <c r="FN116" s="127"/>
      <c r="FO116" s="127"/>
      <c r="FP116" s="127"/>
      <c r="FQ116" s="128"/>
      <c r="FR116" s="124"/>
      <c r="FS116" s="127"/>
      <c r="FT116" s="127"/>
      <c r="FU116" s="127"/>
      <c r="FV116" s="127"/>
      <c r="FW116" s="127"/>
      <c r="FX116" s="127"/>
      <c r="FY116" s="127"/>
      <c r="FZ116" s="127"/>
      <c r="GA116" s="127"/>
      <c r="GB116" s="127"/>
      <c r="GC116" s="127"/>
      <c r="GD116" s="128"/>
      <c r="GE116" s="124"/>
      <c r="GF116" s="127"/>
      <c r="GG116" s="127"/>
      <c r="GH116" s="127"/>
      <c r="GI116" s="127"/>
      <c r="GJ116" s="127"/>
      <c r="GK116" s="127"/>
      <c r="GL116" s="127"/>
      <c r="GM116" s="127"/>
      <c r="GN116" s="127"/>
      <c r="GO116" s="127"/>
      <c r="GP116" s="127"/>
      <c r="GQ116" s="128"/>
      <c r="GR116" s="124"/>
      <c r="GS116" s="127"/>
      <c r="GT116" s="127"/>
      <c r="GU116" s="127"/>
      <c r="GV116" s="127"/>
      <c r="GW116" s="127"/>
      <c r="GX116" s="127"/>
      <c r="GY116" s="127"/>
      <c r="GZ116" s="127"/>
      <c r="HA116" s="127"/>
      <c r="HB116" s="127"/>
      <c r="HC116" s="127"/>
      <c r="HD116" s="128"/>
      <c r="HE116" s="124"/>
      <c r="HF116" s="127"/>
      <c r="HG116" s="127"/>
      <c r="HH116" s="127"/>
      <c r="HI116" s="127"/>
      <c r="HJ116" s="127"/>
      <c r="HK116" s="127"/>
      <c r="HL116" s="127"/>
      <c r="HM116" s="127"/>
      <c r="HN116" s="127"/>
      <c r="HO116" s="127"/>
      <c r="HP116" s="127"/>
      <c r="HQ116" s="128"/>
      <c r="HR116" s="124"/>
      <c r="HS116" s="127"/>
      <c r="HT116" s="127"/>
      <c r="HU116" s="127"/>
      <c r="HV116" s="127"/>
      <c r="HW116" s="127"/>
      <c r="HX116" s="127"/>
      <c r="HY116" s="127"/>
      <c r="HZ116" s="127"/>
      <c r="IA116" s="127"/>
      <c r="IB116" s="127"/>
      <c r="IC116" s="127"/>
      <c r="ID116" s="128"/>
      <c r="IE116" s="133" t="s">
        <v>40</v>
      </c>
      <c r="IF116" s="134"/>
      <c r="IG116" s="134"/>
      <c r="IH116" s="134"/>
      <c r="II116" s="134"/>
      <c r="IJ116" s="134"/>
      <c r="IK116" s="134"/>
      <c r="IL116" s="134"/>
      <c r="IM116" s="134"/>
      <c r="IN116" s="134"/>
      <c r="IO116" s="134"/>
      <c r="IP116" s="134"/>
      <c r="IQ116" s="189"/>
    </row>
    <row r="117" spans="1:251" x14ac:dyDescent="0.2">
      <c r="A117" s="62"/>
      <c r="B117" s="179" t="s">
        <v>241</v>
      </c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82"/>
      <c r="BX117" s="172" t="s">
        <v>116</v>
      </c>
      <c r="BY117" s="174"/>
      <c r="BZ117" s="174"/>
      <c r="CA117" s="174"/>
      <c r="CB117" s="174"/>
      <c r="CC117" s="174"/>
      <c r="CD117" s="174"/>
      <c r="CE117" s="175"/>
      <c r="CF117" s="185" t="s">
        <v>117</v>
      </c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5"/>
      <c r="CS117" s="172"/>
      <c r="CT117" s="174"/>
      <c r="CU117" s="174"/>
      <c r="CV117" s="174"/>
      <c r="CW117" s="174"/>
      <c r="CX117" s="174"/>
      <c r="CY117" s="174"/>
      <c r="CZ117" s="175"/>
      <c r="DA117" s="124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8"/>
      <c r="DN117" s="65"/>
      <c r="DO117" s="65"/>
      <c r="DP117" s="65"/>
      <c r="DQ117" s="67"/>
      <c r="DR117" s="124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8"/>
      <c r="EE117" s="124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8"/>
      <c r="ER117" s="124"/>
      <c r="ES117" s="127"/>
      <c r="ET117" s="127"/>
      <c r="EU117" s="127"/>
      <c r="EV117" s="127"/>
      <c r="EW117" s="127"/>
      <c r="EX117" s="127"/>
      <c r="EY117" s="127"/>
      <c r="EZ117" s="127"/>
      <c r="FA117" s="127"/>
      <c r="FB117" s="127"/>
      <c r="FC117" s="127"/>
      <c r="FD117" s="128"/>
      <c r="FE117" s="124"/>
      <c r="FF117" s="127"/>
      <c r="FG117" s="127"/>
      <c r="FH117" s="127"/>
      <c r="FI117" s="127"/>
      <c r="FJ117" s="127"/>
      <c r="FK117" s="127"/>
      <c r="FL117" s="127"/>
      <c r="FM117" s="127"/>
      <c r="FN117" s="127"/>
      <c r="FO117" s="127"/>
      <c r="FP117" s="127"/>
      <c r="FQ117" s="128"/>
      <c r="FR117" s="124"/>
      <c r="FS117" s="127"/>
      <c r="FT117" s="127"/>
      <c r="FU117" s="127"/>
      <c r="FV117" s="127"/>
      <c r="FW117" s="127"/>
      <c r="FX117" s="127"/>
      <c r="FY117" s="127"/>
      <c r="FZ117" s="127"/>
      <c r="GA117" s="127"/>
      <c r="GB117" s="127"/>
      <c r="GC117" s="127"/>
      <c r="GD117" s="128"/>
      <c r="GE117" s="124"/>
      <c r="GF117" s="127"/>
      <c r="GG117" s="127"/>
      <c r="GH117" s="127"/>
      <c r="GI117" s="127"/>
      <c r="GJ117" s="127"/>
      <c r="GK117" s="127"/>
      <c r="GL117" s="127"/>
      <c r="GM117" s="127"/>
      <c r="GN117" s="127"/>
      <c r="GO117" s="127"/>
      <c r="GP117" s="127"/>
      <c r="GQ117" s="128"/>
      <c r="GR117" s="124"/>
      <c r="GS117" s="127"/>
      <c r="GT117" s="127"/>
      <c r="GU117" s="127"/>
      <c r="GV117" s="127"/>
      <c r="GW117" s="127"/>
      <c r="GX117" s="127"/>
      <c r="GY117" s="127"/>
      <c r="GZ117" s="127"/>
      <c r="HA117" s="127"/>
      <c r="HB117" s="127"/>
      <c r="HC117" s="127"/>
      <c r="HD117" s="128"/>
      <c r="HE117" s="124"/>
      <c r="HF117" s="127"/>
      <c r="HG117" s="127"/>
      <c r="HH117" s="127"/>
      <c r="HI117" s="127"/>
      <c r="HJ117" s="127"/>
      <c r="HK117" s="127"/>
      <c r="HL117" s="127"/>
      <c r="HM117" s="127"/>
      <c r="HN117" s="127"/>
      <c r="HO117" s="127"/>
      <c r="HP117" s="127"/>
      <c r="HQ117" s="128"/>
      <c r="HR117" s="124"/>
      <c r="HS117" s="127"/>
      <c r="HT117" s="127"/>
      <c r="HU117" s="127"/>
      <c r="HV117" s="127"/>
      <c r="HW117" s="127"/>
      <c r="HX117" s="127"/>
      <c r="HY117" s="127"/>
      <c r="HZ117" s="127"/>
      <c r="IA117" s="127"/>
      <c r="IB117" s="127"/>
      <c r="IC117" s="127"/>
      <c r="ID117" s="128"/>
      <c r="IE117" s="133" t="s">
        <v>40</v>
      </c>
      <c r="IF117" s="134"/>
      <c r="IG117" s="134"/>
      <c r="IH117" s="134"/>
      <c r="II117" s="134"/>
      <c r="IJ117" s="134"/>
      <c r="IK117" s="134"/>
      <c r="IL117" s="134"/>
      <c r="IM117" s="134"/>
      <c r="IN117" s="134"/>
      <c r="IO117" s="134"/>
      <c r="IP117" s="134"/>
      <c r="IQ117" s="189"/>
    </row>
    <row r="118" spans="1:251" ht="11.25" customHeight="1" thickBot="1" x14ac:dyDescent="0.25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202"/>
      <c r="BY118" s="203"/>
      <c r="BZ118" s="203"/>
      <c r="CA118" s="203"/>
      <c r="CB118" s="203"/>
      <c r="CC118" s="203"/>
      <c r="CD118" s="203"/>
      <c r="CE118" s="204"/>
      <c r="CF118" s="205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4"/>
      <c r="CS118" s="202"/>
      <c r="CT118" s="203"/>
      <c r="CU118" s="203"/>
      <c r="CV118" s="203"/>
      <c r="CW118" s="203"/>
      <c r="CX118" s="203"/>
      <c r="CY118" s="203"/>
      <c r="CZ118" s="204"/>
      <c r="DA118" s="167"/>
      <c r="DB118" s="168"/>
      <c r="DC118" s="168"/>
      <c r="DD118" s="168"/>
      <c r="DE118" s="168"/>
      <c r="DF118" s="168"/>
      <c r="DG118" s="168"/>
      <c r="DH118" s="168"/>
      <c r="DI118" s="168"/>
      <c r="DJ118" s="168"/>
      <c r="DK118" s="168"/>
      <c r="DL118" s="168"/>
      <c r="DM118" s="169"/>
      <c r="DN118" s="65"/>
      <c r="DO118" s="65"/>
      <c r="DP118" s="65"/>
      <c r="DQ118" s="70"/>
      <c r="DR118" s="167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  <c r="EC118" s="168"/>
      <c r="ED118" s="169"/>
      <c r="EE118" s="167"/>
      <c r="EF118" s="168"/>
      <c r="EG118" s="168"/>
      <c r="EH118" s="168"/>
      <c r="EI118" s="168"/>
      <c r="EJ118" s="168"/>
      <c r="EK118" s="168"/>
      <c r="EL118" s="168"/>
      <c r="EM118" s="168"/>
      <c r="EN118" s="168"/>
      <c r="EO118" s="168"/>
      <c r="EP118" s="168"/>
      <c r="EQ118" s="169"/>
      <c r="ER118" s="167"/>
      <c r="ES118" s="168"/>
      <c r="ET118" s="168"/>
      <c r="EU118" s="168"/>
      <c r="EV118" s="168"/>
      <c r="EW118" s="168"/>
      <c r="EX118" s="168"/>
      <c r="EY118" s="168"/>
      <c r="EZ118" s="168"/>
      <c r="FA118" s="168"/>
      <c r="FB118" s="168"/>
      <c r="FC118" s="168"/>
      <c r="FD118" s="169"/>
      <c r="FE118" s="167"/>
      <c r="FF118" s="168"/>
      <c r="FG118" s="168"/>
      <c r="FH118" s="168"/>
      <c r="FI118" s="168"/>
      <c r="FJ118" s="168"/>
      <c r="FK118" s="168"/>
      <c r="FL118" s="168"/>
      <c r="FM118" s="168"/>
      <c r="FN118" s="168"/>
      <c r="FO118" s="168"/>
      <c r="FP118" s="168"/>
      <c r="FQ118" s="169"/>
      <c r="FR118" s="167"/>
      <c r="FS118" s="168"/>
      <c r="FT118" s="168"/>
      <c r="FU118" s="168"/>
      <c r="FV118" s="168"/>
      <c r="FW118" s="168"/>
      <c r="FX118" s="168"/>
      <c r="FY118" s="168"/>
      <c r="FZ118" s="168"/>
      <c r="GA118" s="168"/>
      <c r="GB118" s="168"/>
      <c r="GC118" s="168"/>
      <c r="GD118" s="169"/>
      <c r="GE118" s="167"/>
      <c r="GF118" s="168"/>
      <c r="GG118" s="168"/>
      <c r="GH118" s="168"/>
      <c r="GI118" s="168"/>
      <c r="GJ118" s="168"/>
      <c r="GK118" s="168"/>
      <c r="GL118" s="168"/>
      <c r="GM118" s="168"/>
      <c r="GN118" s="168"/>
      <c r="GO118" s="168"/>
      <c r="GP118" s="168"/>
      <c r="GQ118" s="169"/>
      <c r="GR118" s="167"/>
      <c r="GS118" s="168"/>
      <c r="GT118" s="168"/>
      <c r="GU118" s="168"/>
      <c r="GV118" s="168"/>
      <c r="GW118" s="168"/>
      <c r="GX118" s="168"/>
      <c r="GY118" s="168"/>
      <c r="GZ118" s="168"/>
      <c r="HA118" s="168"/>
      <c r="HB118" s="168"/>
      <c r="HC118" s="168"/>
      <c r="HD118" s="169"/>
      <c r="HE118" s="167"/>
      <c r="HF118" s="168"/>
      <c r="HG118" s="168"/>
      <c r="HH118" s="168"/>
      <c r="HI118" s="168"/>
      <c r="HJ118" s="168"/>
      <c r="HK118" s="168"/>
      <c r="HL118" s="168"/>
      <c r="HM118" s="168"/>
      <c r="HN118" s="168"/>
      <c r="HO118" s="168"/>
      <c r="HP118" s="168"/>
      <c r="HQ118" s="169"/>
      <c r="HR118" s="167"/>
      <c r="HS118" s="168"/>
      <c r="HT118" s="168"/>
      <c r="HU118" s="168"/>
      <c r="HV118" s="168"/>
      <c r="HW118" s="168"/>
      <c r="HX118" s="168"/>
      <c r="HY118" s="168"/>
      <c r="HZ118" s="168"/>
      <c r="IA118" s="168"/>
      <c r="IB118" s="168"/>
      <c r="IC118" s="168"/>
      <c r="ID118" s="169"/>
      <c r="IE118" s="208"/>
      <c r="IF118" s="209"/>
      <c r="IG118" s="209"/>
      <c r="IH118" s="209"/>
      <c r="II118" s="209"/>
      <c r="IJ118" s="209"/>
      <c r="IK118" s="209"/>
      <c r="IL118" s="209"/>
      <c r="IM118" s="209"/>
      <c r="IN118" s="209"/>
      <c r="IO118" s="209"/>
      <c r="IP118" s="209"/>
      <c r="IQ118" s="210"/>
    </row>
    <row r="119" spans="1:251" ht="3" customHeight="1" x14ac:dyDescent="0.2"/>
    <row r="120" spans="1:251" s="6" customFormat="1" ht="12" customHeight="1" x14ac:dyDescent="0.2">
      <c r="A120" s="12" t="s">
        <v>174</v>
      </c>
      <c r="DN120" s="58"/>
    </row>
    <row r="121" spans="1:251" s="6" customFormat="1" ht="11.25" customHeight="1" x14ac:dyDescent="0.2">
      <c r="A121" s="12" t="s">
        <v>175</v>
      </c>
    </row>
    <row r="122" spans="1:251" s="6" customFormat="1" ht="11.25" customHeight="1" x14ac:dyDescent="0.2">
      <c r="A122" s="12" t="s">
        <v>176</v>
      </c>
    </row>
    <row r="123" spans="1:251" s="6" customFormat="1" ht="10.5" customHeight="1" x14ac:dyDescent="0.2">
      <c r="A123" s="12" t="s">
        <v>177</v>
      </c>
    </row>
    <row r="124" spans="1:251" s="6" customFormat="1" ht="10.5" customHeight="1" x14ac:dyDescent="0.2">
      <c r="A124" s="12" t="s">
        <v>178</v>
      </c>
    </row>
    <row r="125" spans="1:251" s="6" customFormat="1" ht="10.5" customHeight="1" x14ac:dyDescent="0.2">
      <c r="A125" s="12" t="s">
        <v>242</v>
      </c>
    </row>
    <row r="126" spans="1:251" s="6" customFormat="1" ht="10.5" x14ac:dyDescent="0.2">
      <c r="A126" s="207" t="s">
        <v>243</v>
      </c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7"/>
      <c r="BW126" s="207"/>
      <c r="BX126" s="207"/>
      <c r="BY126" s="207"/>
      <c r="BZ126" s="207"/>
      <c r="CA126" s="207"/>
      <c r="CB126" s="207"/>
      <c r="CC126" s="207"/>
      <c r="CD126" s="207"/>
      <c r="CE126" s="207"/>
      <c r="CF126" s="207"/>
      <c r="CG126" s="207"/>
      <c r="CH126" s="207"/>
      <c r="CI126" s="207"/>
      <c r="CJ126" s="207"/>
      <c r="CK126" s="207"/>
      <c r="CL126" s="207"/>
      <c r="CM126" s="207"/>
      <c r="CN126" s="207"/>
      <c r="CO126" s="207"/>
      <c r="CP126" s="207"/>
      <c r="CQ126" s="207"/>
      <c r="CR126" s="207"/>
      <c r="CS126" s="207"/>
      <c r="CT126" s="207"/>
      <c r="CU126" s="207"/>
      <c r="CV126" s="207"/>
      <c r="CW126" s="207"/>
      <c r="CX126" s="207"/>
      <c r="CY126" s="207"/>
      <c r="CZ126" s="207"/>
      <c r="DA126" s="207"/>
      <c r="DB126" s="207"/>
      <c r="DC126" s="207"/>
      <c r="DD126" s="207"/>
      <c r="DE126" s="207"/>
      <c r="DF126" s="207"/>
      <c r="DG126" s="207"/>
      <c r="DH126" s="207"/>
      <c r="DI126" s="207"/>
      <c r="DJ126" s="207"/>
      <c r="DK126" s="207"/>
      <c r="DL126" s="207"/>
      <c r="DM126" s="207"/>
      <c r="DN126" s="207"/>
      <c r="DO126" s="207"/>
      <c r="DP126" s="207"/>
      <c r="DQ126" s="207"/>
      <c r="DR126" s="207"/>
      <c r="DS126" s="207"/>
      <c r="DT126" s="207"/>
      <c r="DU126" s="207"/>
      <c r="DV126" s="207"/>
      <c r="DW126" s="207"/>
      <c r="DX126" s="207"/>
      <c r="DY126" s="207"/>
      <c r="DZ126" s="207"/>
      <c r="EA126" s="207"/>
      <c r="EB126" s="207"/>
      <c r="EC126" s="207"/>
      <c r="ED126" s="207"/>
      <c r="EE126" s="207"/>
      <c r="EF126" s="207"/>
      <c r="EG126" s="207"/>
      <c r="EH126" s="207"/>
      <c r="EI126" s="207"/>
      <c r="EJ126" s="207"/>
      <c r="EK126" s="207"/>
      <c r="EL126" s="207"/>
      <c r="EM126" s="207"/>
      <c r="EN126" s="207"/>
      <c r="EO126" s="207"/>
      <c r="EP126" s="207"/>
      <c r="EQ126" s="207"/>
      <c r="ER126" s="207"/>
      <c r="ES126" s="207"/>
      <c r="ET126" s="207"/>
      <c r="EU126" s="207"/>
      <c r="EV126" s="207"/>
      <c r="EW126" s="207"/>
      <c r="EX126" s="207"/>
      <c r="EY126" s="207"/>
      <c r="EZ126" s="207"/>
      <c r="FA126" s="207"/>
      <c r="FB126" s="207"/>
      <c r="FC126" s="207"/>
      <c r="FD126" s="207"/>
      <c r="FE126" s="207"/>
      <c r="FF126" s="207"/>
      <c r="FG126" s="207"/>
      <c r="FH126" s="207"/>
      <c r="FI126" s="207"/>
      <c r="FJ126" s="207"/>
      <c r="FK126" s="207"/>
      <c r="FL126" s="207"/>
      <c r="FM126" s="207"/>
      <c r="FN126" s="207"/>
      <c r="FO126" s="207"/>
      <c r="FP126" s="207"/>
      <c r="FQ126" s="207"/>
      <c r="FR126" s="207"/>
      <c r="FS126" s="207"/>
      <c r="FT126" s="207"/>
      <c r="FU126" s="207"/>
      <c r="FV126" s="207"/>
      <c r="FW126" s="207"/>
      <c r="FX126" s="207"/>
      <c r="FY126" s="207"/>
      <c r="FZ126" s="207"/>
      <c r="GA126" s="207"/>
      <c r="GB126" s="207"/>
      <c r="GC126" s="207"/>
      <c r="GD126" s="207"/>
      <c r="GE126" s="207"/>
      <c r="GF126" s="207"/>
      <c r="GG126" s="207"/>
      <c r="GH126" s="207"/>
      <c r="GI126" s="207"/>
      <c r="GJ126" s="207"/>
      <c r="GK126" s="207"/>
      <c r="GL126" s="207"/>
      <c r="GM126" s="207"/>
      <c r="GN126" s="207"/>
      <c r="GO126" s="207"/>
      <c r="GP126" s="207"/>
      <c r="GQ126" s="207"/>
      <c r="GR126" s="207"/>
      <c r="GS126" s="207"/>
      <c r="GT126" s="207"/>
      <c r="GU126" s="207"/>
      <c r="GV126" s="207"/>
      <c r="GW126" s="207"/>
      <c r="GX126" s="207"/>
      <c r="GY126" s="207"/>
      <c r="GZ126" s="207"/>
      <c r="HA126" s="207"/>
      <c r="HB126" s="207"/>
      <c r="HC126" s="207"/>
      <c r="HD126" s="207"/>
      <c r="HE126" s="207"/>
      <c r="HF126" s="207"/>
      <c r="HG126" s="207"/>
      <c r="HH126" s="207"/>
      <c r="HI126" s="207"/>
      <c r="HJ126" s="207"/>
      <c r="HK126" s="207"/>
      <c r="HL126" s="207"/>
      <c r="HM126" s="207"/>
      <c r="HN126" s="207"/>
      <c r="HO126" s="207"/>
      <c r="HP126" s="207"/>
      <c r="HQ126" s="207"/>
      <c r="HR126" s="207"/>
      <c r="HS126" s="207"/>
      <c r="HT126" s="207"/>
      <c r="HU126" s="207"/>
      <c r="HV126" s="207"/>
      <c r="HW126" s="207"/>
      <c r="HX126" s="207"/>
      <c r="HY126" s="207"/>
      <c r="HZ126" s="207"/>
      <c r="IA126" s="207"/>
      <c r="IB126" s="207"/>
      <c r="IC126" s="207"/>
      <c r="ID126" s="207"/>
      <c r="IE126" s="207"/>
      <c r="IF126" s="207"/>
      <c r="IG126" s="207"/>
      <c r="IH126" s="207"/>
      <c r="II126" s="207"/>
      <c r="IJ126" s="207"/>
      <c r="IK126" s="207"/>
      <c r="IL126" s="207"/>
      <c r="IM126" s="207"/>
      <c r="IN126" s="207"/>
      <c r="IO126" s="207"/>
      <c r="IP126" s="207"/>
      <c r="IQ126" s="207"/>
    </row>
    <row r="127" spans="1:251" s="6" customFormat="1" ht="10.5" customHeight="1" x14ac:dyDescent="0.2">
      <c r="A127" s="12" t="s">
        <v>179</v>
      </c>
    </row>
    <row r="128" spans="1:251" s="6" customFormat="1" ht="26.25" customHeight="1" x14ac:dyDescent="0.2">
      <c r="A128" s="207" t="s">
        <v>244</v>
      </c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  <c r="BW128" s="207"/>
      <c r="BX128" s="207"/>
      <c r="BY128" s="207"/>
      <c r="BZ128" s="207"/>
      <c r="CA128" s="207"/>
      <c r="CB128" s="207"/>
      <c r="CC128" s="207"/>
      <c r="CD128" s="207"/>
      <c r="CE128" s="207"/>
      <c r="CF128" s="207"/>
      <c r="CG128" s="207"/>
      <c r="CH128" s="207"/>
      <c r="CI128" s="207"/>
      <c r="CJ128" s="207"/>
      <c r="CK128" s="207"/>
      <c r="CL128" s="207"/>
      <c r="CM128" s="207"/>
      <c r="CN128" s="207"/>
      <c r="CO128" s="207"/>
      <c r="CP128" s="207"/>
      <c r="CQ128" s="207"/>
      <c r="CR128" s="207"/>
      <c r="CS128" s="207"/>
      <c r="CT128" s="207"/>
      <c r="CU128" s="207"/>
      <c r="CV128" s="207"/>
      <c r="CW128" s="207"/>
      <c r="CX128" s="207"/>
      <c r="CY128" s="207"/>
      <c r="CZ128" s="207"/>
      <c r="DA128" s="207"/>
      <c r="DB128" s="207"/>
      <c r="DC128" s="207"/>
      <c r="DD128" s="207"/>
      <c r="DE128" s="207"/>
      <c r="DF128" s="207"/>
      <c r="DG128" s="207"/>
      <c r="DH128" s="207"/>
      <c r="DI128" s="207"/>
      <c r="DJ128" s="207"/>
      <c r="DK128" s="207"/>
      <c r="DL128" s="207"/>
      <c r="DM128" s="207"/>
      <c r="DN128" s="207"/>
      <c r="DO128" s="207"/>
      <c r="DP128" s="207"/>
      <c r="DQ128" s="207"/>
      <c r="DR128" s="207"/>
      <c r="DS128" s="207"/>
      <c r="DT128" s="207"/>
      <c r="DU128" s="207"/>
      <c r="DV128" s="207"/>
      <c r="DW128" s="207"/>
      <c r="DX128" s="207"/>
      <c r="DY128" s="207"/>
      <c r="DZ128" s="207"/>
      <c r="EA128" s="207"/>
      <c r="EB128" s="207"/>
      <c r="EC128" s="207"/>
      <c r="ED128" s="207"/>
      <c r="EE128" s="207"/>
      <c r="EF128" s="207"/>
      <c r="EG128" s="207"/>
      <c r="EH128" s="207"/>
      <c r="EI128" s="207"/>
      <c r="EJ128" s="207"/>
      <c r="EK128" s="207"/>
      <c r="EL128" s="207"/>
      <c r="EM128" s="207"/>
      <c r="EN128" s="207"/>
      <c r="EO128" s="207"/>
      <c r="EP128" s="207"/>
      <c r="EQ128" s="207"/>
      <c r="ER128" s="207"/>
      <c r="ES128" s="207"/>
      <c r="ET128" s="207"/>
      <c r="EU128" s="207"/>
      <c r="EV128" s="207"/>
      <c r="EW128" s="207"/>
      <c r="EX128" s="207"/>
      <c r="EY128" s="207"/>
      <c r="EZ128" s="207"/>
      <c r="FA128" s="207"/>
      <c r="FB128" s="207"/>
      <c r="FC128" s="207"/>
      <c r="FD128" s="207"/>
      <c r="FE128" s="207"/>
      <c r="FF128" s="207"/>
      <c r="FG128" s="207"/>
      <c r="FH128" s="207"/>
      <c r="FI128" s="207"/>
      <c r="FJ128" s="207"/>
      <c r="FK128" s="207"/>
      <c r="FL128" s="207"/>
      <c r="FM128" s="207"/>
      <c r="FN128" s="207"/>
      <c r="FO128" s="207"/>
      <c r="FP128" s="207"/>
      <c r="FQ128" s="207"/>
      <c r="FR128" s="207"/>
      <c r="FS128" s="207"/>
      <c r="FT128" s="207"/>
      <c r="FU128" s="207"/>
      <c r="FV128" s="207"/>
      <c r="FW128" s="207"/>
      <c r="FX128" s="207"/>
      <c r="FY128" s="207"/>
      <c r="FZ128" s="207"/>
      <c r="GA128" s="207"/>
      <c r="GB128" s="207"/>
      <c r="GC128" s="207"/>
      <c r="GD128" s="207"/>
      <c r="GE128" s="207"/>
      <c r="GF128" s="207"/>
      <c r="GG128" s="207"/>
      <c r="GH128" s="207"/>
      <c r="GI128" s="207"/>
      <c r="GJ128" s="207"/>
      <c r="GK128" s="207"/>
      <c r="GL128" s="207"/>
      <c r="GM128" s="207"/>
      <c r="GN128" s="207"/>
      <c r="GO128" s="207"/>
      <c r="GP128" s="207"/>
      <c r="GQ128" s="207"/>
      <c r="GR128" s="207"/>
      <c r="GS128" s="207"/>
      <c r="GT128" s="207"/>
      <c r="GU128" s="207"/>
      <c r="GV128" s="207"/>
      <c r="GW128" s="207"/>
      <c r="GX128" s="207"/>
      <c r="GY128" s="207"/>
      <c r="GZ128" s="207"/>
      <c r="HA128" s="207"/>
      <c r="HB128" s="207"/>
      <c r="HC128" s="207"/>
      <c r="HD128" s="207"/>
      <c r="HE128" s="207"/>
      <c r="HF128" s="207"/>
      <c r="HG128" s="207"/>
      <c r="HH128" s="207"/>
      <c r="HI128" s="207"/>
      <c r="HJ128" s="207"/>
      <c r="HK128" s="207"/>
      <c r="HL128" s="207"/>
      <c r="HM128" s="207"/>
      <c r="HN128" s="207"/>
      <c r="HO128" s="207"/>
      <c r="HP128" s="207"/>
      <c r="HQ128" s="207"/>
      <c r="HR128" s="207"/>
      <c r="HS128" s="207"/>
      <c r="HT128" s="207"/>
      <c r="HU128" s="207"/>
      <c r="HV128" s="207"/>
      <c r="HW128" s="207"/>
      <c r="HX128" s="207"/>
      <c r="HY128" s="207"/>
      <c r="HZ128" s="207"/>
      <c r="IA128" s="207"/>
      <c r="IB128" s="207"/>
      <c r="IC128" s="207"/>
      <c r="ID128" s="207"/>
      <c r="IE128" s="207"/>
      <c r="IF128" s="207"/>
      <c r="IG128" s="207"/>
      <c r="IH128" s="207"/>
      <c r="II128" s="207"/>
      <c r="IJ128" s="207"/>
      <c r="IK128" s="207"/>
      <c r="IL128" s="207"/>
      <c r="IM128" s="207"/>
      <c r="IN128" s="207"/>
      <c r="IO128" s="207"/>
      <c r="IP128" s="207"/>
      <c r="IQ128" s="207"/>
    </row>
    <row r="129" spans="1:251" s="6" customFormat="1" ht="10.5" x14ac:dyDescent="0.2">
      <c r="A129" s="207" t="s">
        <v>245</v>
      </c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207"/>
      <c r="CA129" s="207"/>
      <c r="CB129" s="207"/>
      <c r="CC129" s="207"/>
      <c r="CD129" s="207"/>
      <c r="CE129" s="207"/>
      <c r="CF129" s="207"/>
      <c r="CG129" s="207"/>
      <c r="CH129" s="207"/>
      <c r="CI129" s="207"/>
      <c r="CJ129" s="207"/>
      <c r="CK129" s="207"/>
      <c r="CL129" s="207"/>
      <c r="CM129" s="207"/>
      <c r="CN129" s="207"/>
      <c r="CO129" s="207"/>
      <c r="CP129" s="207"/>
      <c r="CQ129" s="207"/>
      <c r="CR129" s="207"/>
      <c r="CS129" s="207"/>
      <c r="CT129" s="207"/>
      <c r="CU129" s="207"/>
      <c r="CV129" s="207"/>
      <c r="CW129" s="207"/>
      <c r="CX129" s="207"/>
      <c r="CY129" s="207"/>
      <c r="CZ129" s="207"/>
      <c r="DA129" s="207"/>
      <c r="DB129" s="207"/>
      <c r="DC129" s="207"/>
      <c r="DD129" s="207"/>
      <c r="DE129" s="207"/>
      <c r="DF129" s="207"/>
      <c r="DG129" s="207"/>
      <c r="DH129" s="207"/>
      <c r="DI129" s="207"/>
      <c r="DJ129" s="207"/>
      <c r="DK129" s="207"/>
      <c r="DL129" s="207"/>
      <c r="DM129" s="207"/>
      <c r="DN129" s="207"/>
      <c r="DO129" s="207"/>
      <c r="DP129" s="207"/>
      <c r="DQ129" s="207"/>
      <c r="DR129" s="207"/>
      <c r="DS129" s="207"/>
      <c r="DT129" s="207"/>
      <c r="DU129" s="207"/>
      <c r="DV129" s="207"/>
      <c r="DW129" s="207"/>
      <c r="DX129" s="207"/>
      <c r="DY129" s="207"/>
      <c r="DZ129" s="207"/>
      <c r="EA129" s="207"/>
      <c r="EB129" s="207"/>
      <c r="EC129" s="207"/>
      <c r="ED129" s="207"/>
      <c r="EE129" s="207"/>
      <c r="EF129" s="207"/>
      <c r="EG129" s="207"/>
      <c r="EH129" s="207"/>
      <c r="EI129" s="207"/>
      <c r="EJ129" s="207"/>
      <c r="EK129" s="207"/>
      <c r="EL129" s="207"/>
      <c r="EM129" s="207"/>
      <c r="EN129" s="207"/>
      <c r="EO129" s="207"/>
      <c r="EP129" s="207"/>
      <c r="EQ129" s="207"/>
      <c r="ER129" s="207"/>
      <c r="ES129" s="207"/>
      <c r="ET129" s="207"/>
      <c r="EU129" s="207"/>
      <c r="EV129" s="207"/>
      <c r="EW129" s="207"/>
      <c r="EX129" s="207"/>
      <c r="EY129" s="207"/>
      <c r="EZ129" s="207"/>
      <c r="FA129" s="207"/>
      <c r="FB129" s="207"/>
      <c r="FC129" s="207"/>
      <c r="FD129" s="207"/>
      <c r="FE129" s="207"/>
      <c r="FF129" s="207"/>
      <c r="FG129" s="207"/>
      <c r="FH129" s="207"/>
      <c r="FI129" s="207"/>
      <c r="FJ129" s="207"/>
      <c r="FK129" s="207"/>
      <c r="FL129" s="207"/>
      <c r="FM129" s="207"/>
      <c r="FN129" s="207"/>
      <c r="FO129" s="207"/>
      <c r="FP129" s="207"/>
      <c r="FQ129" s="207"/>
      <c r="FR129" s="207"/>
      <c r="FS129" s="207"/>
      <c r="FT129" s="207"/>
      <c r="FU129" s="207"/>
      <c r="FV129" s="207"/>
      <c r="FW129" s="207"/>
      <c r="FX129" s="207"/>
      <c r="FY129" s="207"/>
      <c r="FZ129" s="207"/>
      <c r="GA129" s="207"/>
      <c r="GB129" s="207"/>
      <c r="GC129" s="207"/>
      <c r="GD129" s="207"/>
      <c r="GE129" s="207"/>
      <c r="GF129" s="207"/>
      <c r="GG129" s="207"/>
      <c r="GH129" s="207"/>
      <c r="GI129" s="207"/>
      <c r="GJ129" s="207"/>
      <c r="GK129" s="207"/>
      <c r="GL129" s="207"/>
      <c r="GM129" s="207"/>
      <c r="GN129" s="207"/>
      <c r="GO129" s="207"/>
      <c r="GP129" s="207"/>
      <c r="GQ129" s="207"/>
      <c r="GR129" s="207"/>
      <c r="GS129" s="207"/>
      <c r="GT129" s="207"/>
      <c r="GU129" s="207"/>
      <c r="GV129" s="207"/>
      <c r="GW129" s="207"/>
      <c r="GX129" s="207"/>
      <c r="GY129" s="207"/>
      <c r="GZ129" s="207"/>
      <c r="HA129" s="207"/>
      <c r="HB129" s="207"/>
      <c r="HC129" s="207"/>
      <c r="HD129" s="207"/>
      <c r="HE129" s="207"/>
      <c r="HF129" s="207"/>
      <c r="HG129" s="207"/>
      <c r="HH129" s="207"/>
      <c r="HI129" s="207"/>
      <c r="HJ129" s="207"/>
      <c r="HK129" s="207"/>
      <c r="HL129" s="207"/>
      <c r="HM129" s="207"/>
      <c r="HN129" s="207"/>
      <c r="HO129" s="207"/>
      <c r="HP129" s="207"/>
      <c r="HQ129" s="207"/>
      <c r="HR129" s="207"/>
      <c r="HS129" s="207"/>
      <c r="HT129" s="207"/>
      <c r="HU129" s="207"/>
      <c r="HV129" s="207"/>
      <c r="HW129" s="207"/>
      <c r="HX129" s="207"/>
      <c r="HY129" s="207"/>
      <c r="HZ129" s="207"/>
      <c r="IA129" s="207"/>
      <c r="IB129" s="207"/>
      <c r="IC129" s="207"/>
      <c r="ID129" s="207"/>
      <c r="IE129" s="207"/>
      <c r="IF129" s="207"/>
      <c r="IG129" s="207"/>
      <c r="IH129" s="207"/>
      <c r="II129" s="207"/>
      <c r="IJ129" s="207"/>
      <c r="IK129" s="207"/>
      <c r="IL129" s="207"/>
      <c r="IM129" s="207"/>
      <c r="IN129" s="207"/>
      <c r="IO129" s="207"/>
      <c r="IP129" s="207"/>
      <c r="IQ129" s="207"/>
    </row>
    <row r="130" spans="1:251" s="6" customFormat="1" ht="11.25" customHeight="1" x14ac:dyDescent="0.2">
      <c r="A130" s="12" t="s">
        <v>246</v>
      </c>
    </row>
    <row r="131" spans="1:251" s="6" customFormat="1" ht="11.25" customHeight="1" x14ac:dyDescent="0.2">
      <c r="A131" s="12" t="s">
        <v>247</v>
      </c>
    </row>
    <row r="132" spans="1:251" s="6" customFormat="1" ht="10.5" x14ac:dyDescent="0.2">
      <c r="A132" s="207" t="s">
        <v>248</v>
      </c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7"/>
      <c r="BN132" s="207"/>
      <c r="BO132" s="207"/>
      <c r="BP132" s="207"/>
      <c r="BQ132" s="207"/>
      <c r="BR132" s="207"/>
      <c r="BS132" s="207"/>
      <c r="BT132" s="207"/>
      <c r="BU132" s="207"/>
      <c r="BV132" s="207"/>
      <c r="BW132" s="207"/>
      <c r="BX132" s="207"/>
      <c r="BY132" s="207"/>
      <c r="BZ132" s="207"/>
      <c r="CA132" s="207"/>
      <c r="CB132" s="207"/>
      <c r="CC132" s="207"/>
      <c r="CD132" s="207"/>
      <c r="CE132" s="207"/>
      <c r="CF132" s="207"/>
      <c r="CG132" s="207"/>
      <c r="CH132" s="207"/>
      <c r="CI132" s="207"/>
      <c r="CJ132" s="207"/>
      <c r="CK132" s="207"/>
      <c r="CL132" s="207"/>
      <c r="CM132" s="207"/>
      <c r="CN132" s="207"/>
      <c r="CO132" s="207"/>
      <c r="CP132" s="207"/>
      <c r="CQ132" s="207"/>
      <c r="CR132" s="207"/>
      <c r="CS132" s="207"/>
      <c r="CT132" s="207"/>
      <c r="CU132" s="207"/>
      <c r="CV132" s="207"/>
      <c r="CW132" s="207"/>
      <c r="CX132" s="207"/>
      <c r="CY132" s="207"/>
      <c r="CZ132" s="207"/>
      <c r="DA132" s="207"/>
      <c r="DB132" s="207"/>
      <c r="DC132" s="207"/>
      <c r="DD132" s="207"/>
      <c r="DE132" s="207"/>
      <c r="DF132" s="207"/>
      <c r="DG132" s="207"/>
      <c r="DH132" s="207"/>
      <c r="DI132" s="207"/>
      <c r="DJ132" s="207"/>
      <c r="DK132" s="207"/>
      <c r="DL132" s="207"/>
      <c r="DM132" s="207"/>
      <c r="DN132" s="207"/>
      <c r="DO132" s="207"/>
      <c r="DP132" s="207"/>
      <c r="DQ132" s="207"/>
      <c r="DR132" s="207"/>
      <c r="DS132" s="207"/>
      <c r="DT132" s="207"/>
      <c r="DU132" s="207"/>
      <c r="DV132" s="207"/>
      <c r="DW132" s="207"/>
      <c r="DX132" s="207"/>
      <c r="DY132" s="207"/>
      <c r="DZ132" s="207"/>
      <c r="EA132" s="207"/>
      <c r="EB132" s="207"/>
      <c r="EC132" s="207"/>
      <c r="ED132" s="207"/>
      <c r="EE132" s="207"/>
      <c r="EF132" s="207"/>
      <c r="EG132" s="207"/>
      <c r="EH132" s="207"/>
      <c r="EI132" s="207"/>
      <c r="EJ132" s="207"/>
      <c r="EK132" s="207"/>
      <c r="EL132" s="207"/>
      <c r="EM132" s="207"/>
      <c r="EN132" s="207"/>
      <c r="EO132" s="207"/>
      <c r="EP132" s="207"/>
      <c r="EQ132" s="207"/>
      <c r="ER132" s="207"/>
      <c r="ES132" s="207"/>
      <c r="ET132" s="207"/>
      <c r="EU132" s="207"/>
      <c r="EV132" s="207"/>
      <c r="EW132" s="207"/>
      <c r="EX132" s="207"/>
      <c r="EY132" s="207"/>
      <c r="EZ132" s="207"/>
      <c r="FA132" s="207"/>
      <c r="FB132" s="207"/>
      <c r="FC132" s="207"/>
      <c r="FD132" s="207"/>
      <c r="FE132" s="207"/>
      <c r="FF132" s="207"/>
      <c r="FG132" s="207"/>
      <c r="FH132" s="207"/>
      <c r="FI132" s="207"/>
      <c r="FJ132" s="207"/>
      <c r="FK132" s="207"/>
      <c r="FL132" s="207"/>
      <c r="FM132" s="207"/>
      <c r="FN132" s="207"/>
      <c r="FO132" s="207"/>
      <c r="FP132" s="207"/>
      <c r="FQ132" s="207"/>
      <c r="FR132" s="207"/>
      <c r="FS132" s="207"/>
      <c r="FT132" s="207"/>
      <c r="FU132" s="207"/>
      <c r="FV132" s="207"/>
      <c r="FW132" s="207"/>
      <c r="FX132" s="207"/>
      <c r="FY132" s="207"/>
      <c r="FZ132" s="207"/>
      <c r="GA132" s="207"/>
      <c r="GB132" s="207"/>
      <c r="GC132" s="207"/>
      <c r="GD132" s="207"/>
      <c r="GE132" s="207"/>
      <c r="GF132" s="207"/>
      <c r="GG132" s="207"/>
      <c r="GH132" s="207"/>
      <c r="GI132" s="207"/>
      <c r="GJ132" s="207"/>
      <c r="GK132" s="207"/>
      <c r="GL132" s="207"/>
      <c r="GM132" s="207"/>
      <c r="GN132" s="207"/>
      <c r="GO132" s="207"/>
      <c r="GP132" s="207"/>
      <c r="GQ132" s="207"/>
      <c r="GR132" s="207"/>
      <c r="GS132" s="207"/>
      <c r="GT132" s="207"/>
      <c r="GU132" s="207"/>
      <c r="GV132" s="207"/>
      <c r="GW132" s="207"/>
      <c r="GX132" s="207"/>
      <c r="GY132" s="207"/>
      <c r="GZ132" s="207"/>
      <c r="HA132" s="207"/>
      <c r="HB132" s="207"/>
      <c r="HC132" s="207"/>
      <c r="HD132" s="207"/>
      <c r="HE132" s="207"/>
      <c r="HF132" s="207"/>
      <c r="HG132" s="207"/>
      <c r="HH132" s="207"/>
      <c r="HI132" s="207"/>
      <c r="HJ132" s="207"/>
      <c r="HK132" s="207"/>
      <c r="HL132" s="207"/>
      <c r="HM132" s="207"/>
      <c r="HN132" s="207"/>
      <c r="HO132" s="207"/>
      <c r="HP132" s="207"/>
      <c r="HQ132" s="207"/>
      <c r="HR132" s="207"/>
      <c r="HS132" s="207"/>
      <c r="HT132" s="207"/>
      <c r="HU132" s="207"/>
      <c r="HV132" s="207"/>
      <c r="HW132" s="207"/>
      <c r="HX132" s="207"/>
      <c r="HY132" s="207"/>
      <c r="HZ132" s="207"/>
      <c r="IA132" s="207"/>
      <c r="IB132" s="207"/>
      <c r="IC132" s="207"/>
      <c r="ID132" s="207"/>
      <c r="IE132" s="207"/>
      <c r="IF132" s="207"/>
      <c r="IG132" s="207"/>
      <c r="IH132" s="207"/>
      <c r="II132" s="207"/>
      <c r="IJ132" s="207"/>
      <c r="IK132" s="207"/>
      <c r="IL132" s="207"/>
      <c r="IM132" s="207"/>
      <c r="IN132" s="207"/>
      <c r="IO132" s="207"/>
      <c r="IP132" s="207"/>
      <c r="IQ132" s="207"/>
    </row>
    <row r="133" spans="1:251" ht="3" customHeight="1" x14ac:dyDescent="0.2"/>
  </sheetData>
  <mergeCells count="1302">
    <mergeCell ref="ER99:FD99"/>
    <mergeCell ref="GR99:HD99"/>
    <mergeCell ref="B105:BW105"/>
    <mergeCell ref="CF105:CR105"/>
    <mergeCell ref="CS105:CZ105"/>
    <mergeCell ref="DA105:DM105"/>
    <mergeCell ref="B102:BW102"/>
    <mergeCell ref="CF102:CR102"/>
    <mergeCell ref="CS102:CZ102"/>
    <mergeCell ref="DA102:DM102"/>
    <mergeCell ref="EE74:EQ74"/>
    <mergeCell ref="EE75:EQ75"/>
    <mergeCell ref="EE76:EQ76"/>
    <mergeCell ref="EE77:EQ77"/>
    <mergeCell ref="EE78:EQ78"/>
    <mergeCell ref="IE79:IM79"/>
    <mergeCell ref="HR79:ID79"/>
    <mergeCell ref="EE79:EQ79"/>
    <mergeCell ref="FE79:FQ79"/>
    <mergeCell ref="GR76:HD76"/>
    <mergeCell ref="HR76:ID76"/>
    <mergeCell ref="B77:BW77"/>
    <mergeCell ref="BX77:CE77"/>
    <mergeCell ref="CF77:CR77"/>
    <mergeCell ref="DA77:DM77"/>
    <mergeCell ref="DA74:DM74"/>
    <mergeCell ref="IE87:IQ87"/>
    <mergeCell ref="HR80:ID80"/>
    <mergeCell ref="IE80:IQ80"/>
    <mergeCell ref="HR81:ID81"/>
    <mergeCell ref="IE81:IQ81"/>
    <mergeCell ref="HR86:ID86"/>
    <mergeCell ref="GR87:HD87"/>
    <mergeCell ref="HR87:ID87"/>
    <mergeCell ref="IE76:IM76"/>
    <mergeCell ref="IE77:IM77"/>
    <mergeCell ref="IE78:IM78"/>
    <mergeCell ref="ER77:FD77"/>
    <mergeCell ref="GE77:GQ77"/>
    <mergeCell ref="GR77:HD77"/>
    <mergeCell ref="HR77:ID77"/>
    <mergeCell ref="ER78:FD78"/>
    <mergeCell ref="GE78:GQ78"/>
    <mergeCell ref="GR78:HD78"/>
    <mergeCell ref="HR78:ID78"/>
    <mergeCell ref="ER75:FD75"/>
    <mergeCell ref="GE75:GQ75"/>
    <mergeCell ref="GR75:HD75"/>
    <mergeCell ref="HR75:ID75"/>
    <mergeCell ref="ER76:FD76"/>
    <mergeCell ref="HR85:ID85"/>
    <mergeCell ref="GR85:HD85"/>
    <mergeCell ref="GR84:HD84"/>
    <mergeCell ref="IE86:IQ86"/>
    <mergeCell ref="FR87:GD87"/>
    <mergeCell ref="FE70:FQ70"/>
    <mergeCell ref="FE71:FQ71"/>
    <mergeCell ref="FE72:FQ72"/>
    <mergeCell ref="FE73:FQ73"/>
    <mergeCell ref="FE74:FQ74"/>
    <mergeCell ref="FE75:FQ75"/>
    <mergeCell ref="FE76:FQ76"/>
    <mergeCell ref="FE77:FQ77"/>
    <mergeCell ref="FE78:FQ78"/>
    <mergeCell ref="GE76:GQ76"/>
    <mergeCell ref="GE65:GQ65"/>
    <mergeCell ref="GR65:HD65"/>
    <mergeCell ref="EE57:EQ57"/>
    <mergeCell ref="EE58:EQ58"/>
    <mergeCell ref="HR58:ID58"/>
    <mergeCell ref="IE60:IQ60"/>
    <mergeCell ref="ER60:FD60"/>
    <mergeCell ref="GE60:GQ60"/>
    <mergeCell ref="EE60:EQ60"/>
    <mergeCell ref="HR69:ID69"/>
    <mergeCell ref="IE69:IQ69"/>
    <mergeCell ref="IE70:IM70"/>
    <mergeCell ref="IE71:IM71"/>
    <mergeCell ref="IE72:IM72"/>
    <mergeCell ref="IE73:IM73"/>
    <mergeCell ref="IE74:IM74"/>
    <mergeCell ref="IE75:IM75"/>
    <mergeCell ref="IE57:IN57"/>
    <mergeCell ref="IE58:IN58"/>
    <mergeCell ref="IE68:IQ68"/>
    <mergeCell ref="HE58:HQ58"/>
    <mergeCell ref="IE42:IQ42"/>
    <mergeCell ref="A36:BW36"/>
    <mergeCell ref="BX36:CE36"/>
    <mergeCell ref="A35:BW35"/>
    <mergeCell ref="BX35:CE35"/>
    <mergeCell ref="BX30:CE34"/>
    <mergeCell ref="A30:BW34"/>
    <mergeCell ref="GE36:GQ36"/>
    <mergeCell ref="GR36:HD36"/>
    <mergeCell ref="HR33:ID34"/>
    <mergeCell ref="DA31:DM34"/>
    <mergeCell ref="HR43:ID43"/>
    <mergeCell ref="IE43:IN43"/>
    <mergeCell ref="HR40:ID40"/>
    <mergeCell ref="HR41:ID41"/>
    <mergeCell ref="IE40:IM40"/>
    <mergeCell ref="IE41:IM41"/>
    <mergeCell ref="CF36:CR36"/>
    <mergeCell ref="DA36:DM36"/>
    <mergeCell ref="EE36:EQ36"/>
    <mergeCell ref="HR36:ID36"/>
    <mergeCell ref="A38:BW38"/>
    <mergeCell ref="BX38:CE38"/>
    <mergeCell ref="CF38:CR38"/>
    <mergeCell ref="DA38:DM38"/>
    <mergeCell ref="EE38:EQ38"/>
    <mergeCell ref="HR38:ID38"/>
    <mergeCell ref="GR43:HD43"/>
    <mergeCell ref="IE39:IQ39"/>
    <mergeCell ref="BX39:CE39"/>
    <mergeCell ref="CF39:CR39"/>
    <mergeCell ref="DA39:DM39"/>
    <mergeCell ref="DD16:DG16"/>
    <mergeCell ref="EQ14:IE14"/>
    <mergeCell ref="IF14:IH14"/>
    <mergeCell ref="EI8:IQ8"/>
    <mergeCell ref="EI9:IQ9"/>
    <mergeCell ref="EI10:IQ10"/>
    <mergeCell ref="CF35:CR35"/>
    <mergeCell ref="DA35:DM35"/>
    <mergeCell ref="EE35:EQ35"/>
    <mergeCell ref="IE33:IQ34"/>
    <mergeCell ref="CF30:CR34"/>
    <mergeCell ref="CH17:CL17"/>
    <mergeCell ref="AW16:CR16"/>
    <mergeCell ref="CF19:CH19"/>
    <mergeCell ref="A28:IQ28"/>
    <mergeCell ref="A20:AA20"/>
    <mergeCell ref="AB21:DQ21"/>
    <mergeCell ref="CI19:CK19"/>
    <mergeCell ref="IE35:IQ35"/>
    <mergeCell ref="BG19:BJ19"/>
    <mergeCell ref="CL19:CO19"/>
    <mergeCell ref="DA30:IM30"/>
    <mergeCell ref="A27:IN27"/>
    <mergeCell ref="A24:AA24"/>
    <mergeCell ref="CS16:CV16"/>
    <mergeCell ref="AB24:DQ24"/>
    <mergeCell ref="DN31:DQ31"/>
    <mergeCell ref="CS30:CZ34"/>
    <mergeCell ref="CS35:CZ35"/>
    <mergeCell ref="HV12:IQ12"/>
    <mergeCell ref="IE19:IN19"/>
    <mergeCell ref="IE20:IN20"/>
    <mergeCell ref="EI7:IQ7"/>
    <mergeCell ref="DJ1:IQ1"/>
    <mergeCell ref="DJ5:IQ5"/>
    <mergeCell ref="DJ2:IQ2"/>
    <mergeCell ref="DJ3:IQ3"/>
    <mergeCell ref="II14:IK14"/>
    <mergeCell ref="EE11:IQ11"/>
    <mergeCell ref="EI14:EJ14"/>
    <mergeCell ref="EK14:EM14"/>
    <mergeCell ref="EN14:EO14"/>
    <mergeCell ref="BI17:CD17"/>
    <mergeCell ref="AY17:BE17"/>
    <mergeCell ref="CP17:DF17"/>
    <mergeCell ref="BF17:BH17"/>
    <mergeCell ref="CE17:CG17"/>
    <mergeCell ref="CM17:CO17"/>
    <mergeCell ref="GR66:HD66"/>
    <mergeCell ref="GR40:HD40"/>
    <mergeCell ref="GR41:HD41"/>
    <mergeCell ref="HR35:ID35"/>
    <mergeCell ref="A37:BW37"/>
    <mergeCell ref="BX37:CE37"/>
    <mergeCell ref="CF37:CR37"/>
    <mergeCell ref="BK19:BM19"/>
    <mergeCell ref="BN19:BO19"/>
    <mergeCell ref="BQ19:CE19"/>
    <mergeCell ref="EI12:HU12"/>
    <mergeCell ref="IE17:IQ18"/>
    <mergeCell ref="EI13:HU13"/>
    <mergeCell ref="HX13:IQ13"/>
    <mergeCell ref="DA16:DC16"/>
    <mergeCell ref="IL14:IN14"/>
    <mergeCell ref="DA37:DM37"/>
    <mergeCell ref="EE37:EQ37"/>
    <mergeCell ref="HR37:ID37"/>
    <mergeCell ref="EE40:EQ40"/>
    <mergeCell ref="EE41:EQ41"/>
    <mergeCell ref="ER40:FD40"/>
    <mergeCell ref="ER41:FD41"/>
    <mergeCell ref="GE37:GQ37"/>
    <mergeCell ref="GR37:HD37"/>
    <mergeCell ref="CS37:CZ37"/>
    <mergeCell ref="CS38:CZ38"/>
    <mergeCell ref="CS39:CZ39"/>
    <mergeCell ref="CS40:CZ40"/>
    <mergeCell ref="CS41:CZ41"/>
    <mergeCell ref="CS42:CZ42"/>
    <mergeCell ref="FR41:GD41"/>
    <mergeCell ref="FR42:GD42"/>
    <mergeCell ref="HE41:HQ41"/>
    <mergeCell ref="HR42:ID42"/>
    <mergeCell ref="FE41:FQ41"/>
    <mergeCell ref="FE42:FQ42"/>
    <mergeCell ref="GE41:GQ41"/>
    <mergeCell ref="FR39:GD39"/>
    <mergeCell ref="CF52:CR52"/>
    <mergeCell ref="B52:BW52"/>
    <mergeCell ref="B49:BW49"/>
    <mergeCell ref="BX49:CE49"/>
    <mergeCell ref="CF49:CR49"/>
    <mergeCell ref="GE52:GQ52"/>
    <mergeCell ref="EE42:EQ42"/>
    <mergeCell ref="GE40:GQ40"/>
    <mergeCell ref="GE49:GQ49"/>
    <mergeCell ref="GR53:HD53"/>
    <mergeCell ref="CF45:CR45"/>
    <mergeCell ref="CF51:CR51"/>
    <mergeCell ref="BX42:CE42"/>
    <mergeCell ref="CF42:CR42"/>
    <mergeCell ref="DA42:DM42"/>
    <mergeCell ref="BX46:CE46"/>
    <mergeCell ref="CF46:CR46"/>
    <mergeCell ref="DA40:DM40"/>
    <mergeCell ref="DA41:DM41"/>
    <mergeCell ref="FR44:GD44"/>
    <mergeCell ref="FR45:GD45"/>
    <mergeCell ref="FR46:GD46"/>
    <mergeCell ref="FR47:GD47"/>
    <mergeCell ref="B48:BW48"/>
    <mergeCell ref="CF47:CR47"/>
    <mergeCell ref="CF48:CR48"/>
    <mergeCell ref="DA48:DM48"/>
    <mergeCell ref="GE50:GQ50"/>
    <mergeCell ref="GR50:HD50"/>
    <mergeCell ref="EE43:EQ43"/>
    <mergeCell ref="ER43:FD43"/>
    <mergeCell ref="GE43:GQ43"/>
    <mergeCell ref="DA47:DM47"/>
    <mergeCell ref="GE45:GQ45"/>
    <mergeCell ref="ER47:FD47"/>
    <mergeCell ref="EE46:EQ46"/>
    <mergeCell ref="DA46:DM46"/>
    <mergeCell ref="EE47:EQ47"/>
    <mergeCell ref="IE47:IQ47"/>
    <mergeCell ref="CS43:CZ43"/>
    <mergeCell ref="CS44:CZ44"/>
    <mergeCell ref="CS45:CZ45"/>
    <mergeCell ref="FR43:GD43"/>
    <mergeCell ref="CS46:CZ46"/>
    <mergeCell ref="DA52:DM52"/>
    <mergeCell ref="DA55:DM55"/>
    <mergeCell ref="EE54:EQ54"/>
    <mergeCell ref="FR48:GD48"/>
    <mergeCell ref="FR49:GD49"/>
    <mergeCell ref="FR50:GD50"/>
    <mergeCell ref="FR51:GD51"/>
    <mergeCell ref="FR52:GD52"/>
    <mergeCell ref="FR53:GD53"/>
    <mergeCell ref="FR54:GD54"/>
    <mergeCell ref="FR55:GD55"/>
    <mergeCell ref="FE43:FQ43"/>
    <mergeCell ref="FE44:FQ44"/>
    <mergeCell ref="FE45:FQ45"/>
    <mergeCell ref="FE46:FQ46"/>
    <mergeCell ref="CS50:CZ50"/>
    <mergeCell ref="CS51:CZ51"/>
    <mergeCell ref="GE51:GQ51"/>
    <mergeCell ref="GE53:GQ53"/>
    <mergeCell ref="IE48:IN48"/>
    <mergeCell ref="B62:BW62"/>
    <mergeCell ref="B46:BW46"/>
    <mergeCell ref="B51:BW51"/>
    <mergeCell ref="BX51:CE51"/>
    <mergeCell ref="BX52:CE52"/>
    <mergeCell ref="IE44:IQ44"/>
    <mergeCell ref="BX44:CE44"/>
    <mergeCell ref="CF44:CR44"/>
    <mergeCell ref="DA44:DM44"/>
    <mergeCell ref="EE45:EQ45"/>
    <mergeCell ref="HR45:ID45"/>
    <mergeCell ref="IE45:IQ45"/>
    <mergeCell ref="EE44:EQ44"/>
    <mergeCell ref="HR44:ID44"/>
    <mergeCell ref="GR44:HD44"/>
    <mergeCell ref="DA49:DM49"/>
    <mergeCell ref="IE53:IQ53"/>
    <mergeCell ref="BX53:CE53"/>
    <mergeCell ref="CF53:CR53"/>
    <mergeCell ref="DA53:DM53"/>
    <mergeCell ref="EE55:EQ55"/>
    <mergeCell ref="EE51:EQ51"/>
    <mergeCell ref="DR50:ED50"/>
    <mergeCell ref="DR51:ED51"/>
    <mergeCell ref="HR60:ID60"/>
    <mergeCell ref="BX60:CE60"/>
    <mergeCell ref="CF60:CR60"/>
    <mergeCell ref="DA60:DM60"/>
    <mergeCell ref="GR60:HD60"/>
    <mergeCell ref="IE46:IQ46"/>
    <mergeCell ref="DA45:DM45"/>
    <mergeCell ref="ER46:FD46"/>
    <mergeCell ref="CF50:CR50"/>
    <mergeCell ref="DA50:DM50"/>
    <mergeCell ref="B50:BW50"/>
    <mergeCell ref="B47:BW47"/>
    <mergeCell ref="IE51:IQ51"/>
    <mergeCell ref="DA51:DM51"/>
    <mergeCell ref="ER50:FD50"/>
    <mergeCell ref="GR51:HD51"/>
    <mergeCell ref="EE50:EQ50"/>
    <mergeCell ref="HR50:ID50"/>
    <mergeCell ref="IE50:IQ50"/>
    <mergeCell ref="ER51:FD51"/>
    <mergeCell ref="BX50:CE50"/>
    <mergeCell ref="HR59:ID59"/>
    <mergeCell ref="EE53:EQ53"/>
    <mergeCell ref="HE59:HQ59"/>
    <mergeCell ref="HE60:HQ60"/>
    <mergeCell ref="IE54:IQ54"/>
    <mergeCell ref="EE56:EQ56"/>
    <mergeCell ref="DA57:DM57"/>
    <mergeCell ref="DA58:DM58"/>
    <mergeCell ref="DA59:DM59"/>
    <mergeCell ref="ER59:FD59"/>
    <mergeCell ref="GE59:GQ59"/>
    <mergeCell ref="GR57:HD57"/>
    <mergeCell ref="GR58:HD58"/>
    <mergeCell ref="GR48:HD48"/>
    <mergeCell ref="GR49:HD49"/>
    <mergeCell ref="GR52:HD52"/>
    <mergeCell ref="GR55:HD55"/>
    <mergeCell ref="GR56:HD56"/>
    <mergeCell ref="HR52:ID52"/>
    <mergeCell ref="DA61:DM61"/>
    <mergeCell ref="DA62:DM62"/>
    <mergeCell ref="HR66:ID66"/>
    <mergeCell ref="GE74:GQ74"/>
    <mergeCell ref="GR74:HD74"/>
    <mergeCell ref="HR74:ID74"/>
    <mergeCell ref="FR73:GD73"/>
    <mergeCell ref="GR71:HD71"/>
    <mergeCell ref="HR71:ID71"/>
    <mergeCell ref="ER72:FD72"/>
    <mergeCell ref="GE72:GQ72"/>
    <mergeCell ref="GR72:HD72"/>
    <mergeCell ref="B57:BW57"/>
    <mergeCell ref="GE54:GQ54"/>
    <mergeCell ref="DA56:DM56"/>
    <mergeCell ref="DA54:DM54"/>
    <mergeCell ref="DR61:ED61"/>
    <mergeCell ref="DR62:ED62"/>
    <mergeCell ref="HE61:HQ61"/>
    <mergeCell ref="HE62:HQ62"/>
    <mergeCell ref="ER73:FD73"/>
    <mergeCell ref="GE73:GQ73"/>
    <mergeCell ref="GR73:HD73"/>
    <mergeCell ref="HR73:ID73"/>
    <mergeCell ref="ER74:FD74"/>
    <mergeCell ref="HR72:ID72"/>
    <mergeCell ref="FR71:GD71"/>
    <mergeCell ref="FR72:GD72"/>
    <mergeCell ref="GE67:GQ67"/>
    <mergeCell ref="B60:BW60"/>
    <mergeCell ref="B61:BW61"/>
    <mergeCell ref="CF66:CR66"/>
    <mergeCell ref="DA66:DM66"/>
    <mergeCell ref="EE66:EQ66"/>
    <mergeCell ref="IE63:IQ63"/>
    <mergeCell ref="BX63:CE63"/>
    <mergeCell ref="CF63:CR63"/>
    <mergeCell ref="DA63:DM63"/>
    <mergeCell ref="B72:BW72"/>
    <mergeCell ref="DA72:DM72"/>
    <mergeCell ref="BX64:CE64"/>
    <mergeCell ref="CF64:CR64"/>
    <mergeCell ref="CF61:CR61"/>
    <mergeCell ref="BX62:CE62"/>
    <mergeCell ref="CF62:CR62"/>
    <mergeCell ref="HR65:ID65"/>
    <mergeCell ref="IE65:IQ65"/>
    <mergeCell ref="BX65:CE65"/>
    <mergeCell ref="CF65:CR65"/>
    <mergeCell ref="DA65:DM65"/>
    <mergeCell ref="ER63:FD63"/>
    <mergeCell ref="ER65:FD65"/>
    <mergeCell ref="GE63:GQ63"/>
    <mergeCell ref="EE63:EQ63"/>
    <mergeCell ref="HR63:ID63"/>
    <mergeCell ref="IE66:IQ66"/>
    <mergeCell ref="A67:BW67"/>
    <mergeCell ref="BX67:CE67"/>
    <mergeCell ref="EE70:EQ70"/>
    <mergeCell ref="EE71:EQ71"/>
    <mergeCell ref="ER70:FD70"/>
    <mergeCell ref="BX72:CE72"/>
    <mergeCell ref="CF72:CR72"/>
    <mergeCell ref="HR68:ID68"/>
    <mergeCell ref="GR112:HD112"/>
    <mergeCell ref="GR81:HD81"/>
    <mergeCell ref="CF67:CR67"/>
    <mergeCell ref="DA67:DM67"/>
    <mergeCell ref="EE67:EQ67"/>
    <mergeCell ref="HR67:ID67"/>
    <mergeCell ref="IE67:IQ67"/>
    <mergeCell ref="A66:BW66"/>
    <mergeCell ref="GE66:GQ66"/>
    <mergeCell ref="CS67:CZ67"/>
    <mergeCell ref="DR63:ED63"/>
    <mergeCell ref="DR64:ED64"/>
    <mergeCell ref="DR65:ED65"/>
    <mergeCell ref="DR66:ED66"/>
    <mergeCell ref="DR67:ED67"/>
    <mergeCell ref="FR65:GD65"/>
    <mergeCell ref="FR66:GD66"/>
    <mergeCell ref="FR67:GD67"/>
    <mergeCell ref="HE66:HQ66"/>
    <mergeCell ref="GR67:HD67"/>
    <mergeCell ref="HE63:HQ63"/>
    <mergeCell ref="B63:BW63"/>
    <mergeCell ref="B64:BW64"/>
    <mergeCell ref="B65:BW65"/>
    <mergeCell ref="FR77:GD77"/>
    <mergeCell ref="FR78:GD78"/>
    <mergeCell ref="GE70:GQ70"/>
    <mergeCell ref="GR70:HD70"/>
    <mergeCell ref="HR70:ID70"/>
    <mergeCell ref="ER71:FD71"/>
    <mergeCell ref="GE71:GQ71"/>
    <mergeCell ref="GR63:HD63"/>
    <mergeCell ref="HR110:ID110"/>
    <mergeCell ref="IE92:IQ92"/>
    <mergeCell ref="CF92:CR92"/>
    <mergeCell ref="HR91:ID91"/>
    <mergeCell ref="GE94:GQ94"/>
    <mergeCell ref="DA68:DM68"/>
    <mergeCell ref="EE68:EQ68"/>
    <mergeCell ref="BX68:CE68"/>
    <mergeCell ref="CF68:CR68"/>
    <mergeCell ref="BX69:CE69"/>
    <mergeCell ref="CF69:CR69"/>
    <mergeCell ref="GE69:GQ69"/>
    <mergeCell ref="GR69:HD69"/>
    <mergeCell ref="B117:BW117"/>
    <mergeCell ref="BX75:CE75"/>
    <mergeCell ref="CF75:CR75"/>
    <mergeCell ref="DA75:DM75"/>
    <mergeCell ref="B71:BW71"/>
    <mergeCell ref="BX71:CE71"/>
    <mergeCell ref="CF71:CR71"/>
    <mergeCell ref="DA71:DM71"/>
    <mergeCell ref="B73:BW73"/>
    <mergeCell ref="BX73:CE73"/>
    <mergeCell ref="B113:BW113"/>
    <mergeCell ref="GR114:HD114"/>
    <mergeCell ref="BX79:CE79"/>
    <mergeCell ref="CF79:CR79"/>
    <mergeCell ref="DA79:DM79"/>
    <mergeCell ref="B116:BW116"/>
    <mergeCell ref="ER79:FD79"/>
    <mergeCell ref="GE79:GQ79"/>
    <mergeCell ref="GR79:HD79"/>
    <mergeCell ref="EE89:EQ89"/>
    <mergeCell ref="ER89:FD89"/>
    <mergeCell ref="IE89:IQ89"/>
    <mergeCell ref="B90:BW90"/>
    <mergeCell ref="B91:BW91"/>
    <mergeCell ref="B92:BW92"/>
    <mergeCell ref="GR88:HD88"/>
    <mergeCell ref="HR88:ID88"/>
    <mergeCell ref="IE88:IQ88"/>
    <mergeCell ref="B89:BW89"/>
    <mergeCell ref="BX89:CE89"/>
    <mergeCell ref="CF89:CR89"/>
    <mergeCell ref="GE89:GQ89"/>
    <mergeCell ref="BX88:CE88"/>
    <mergeCell ref="CF88:CR88"/>
    <mergeCell ref="DA88:DM88"/>
    <mergeCell ref="EE88:EQ88"/>
    <mergeCell ref="ER88:FD88"/>
    <mergeCell ref="GE88:GQ88"/>
    <mergeCell ref="CS89:CZ89"/>
    <mergeCell ref="FE88:FQ88"/>
    <mergeCell ref="FE89:FQ89"/>
    <mergeCell ref="IE91:IQ91"/>
    <mergeCell ref="GE91:GQ91"/>
    <mergeCell ref="BX91:CE91"/>
    <mergeCell ref="CF91:CR91"/>
    <mergeCell ref="DR91:ED91"/>
    <mergeCell ref="HR92:ID92"/>
    <mergeCell ref="GR92:HD92"/>
    <mergeCell ref="DA69:DM69"/>
    <mergeCell ref="EE69:EQ69"/>
    <mergeCell ref="GR45:HD45"/>
    <mergeCell ref="GE46:GQ46"/>
    <mergeCell ref="GR46:HD46"/>
    <mergeCell ref="BX78:CE78"/>
    <mergeCell ref="CF78:CR78"/>
    <mergeCell ref="DA78:DM78"/>
    <mergeCell ref="EE65:EQ65"/>
    <mergeCell ref="CF73:CR73"/>
    <mergeCell ref="BX61:CE61"/>
    <mergeCell ref="EE73:EQ73"/>
    <mergeCell ref="EE48:EQ48"/>
    <mergeCell ref="EE49:EQ49"/>
    <mergeCell ref="EE52:EQ52"/>
    <mergeCell ref="HR55:ID55"/>
    <mergeCell ref="HR54:ID54"/>
    <mergeCell ref="HR51:ID51"/>
    <mergeCell ref="GE55:GQ55"/>
    <mergeCell ref="GE56:GQ56"/>
    <mergeCell ref="GE57:GQ57"/>
    <mergeCell ref="HR48:ID48"/>
    <mergeCell ref="HR49:ID49"/>
    <mergeCell ref="GR54:HD54"/>
    <mergeCell ref="HR53:ID53"/>
    <mergeCell ref="GR59:HD59"/>
    <mergeCell ref="ER48:FD48"/>
    <mergeCell ref="HR46:ID46"/>
    <mergeCell ref="ER49:FD49"/>
    <mergeCell ref="ER52:FD52"/>
    <mergeCell ref="ER55:FD55"/>
    <mergeCell ref="ER56:FD56"/>
    <mergeCell ref="B112:BW112"/>
    <mergeCell ref="EE112:EQ112"/>
    <mergeCell ref="ER112:FD112"/>
    <mergeCell ref="GE112:GQ112"/>
    <mergeCell ref="BX81:CE81"/>
    <mergeCell ref="CF81:CR81"/>
    <mergeCell ref="DA81:DM81"/>
    <mergeCell ref="ER81:FD81"/>
    <mergeCell ref="B88:BW88"/>
    <mergeCell ref="EE81:EQ81"/>
    <mergeCell ref="A81:BW81"/>
    <mergeCell ref="GE81:GQ81"/>
    <mergeCell ref="GE85:GQ85"/>
    <mergeCell ref="BX85:CE85"/>
    <mergeCell ref="CF85:CR85"/>
    <mergeCell ref="DA85:DM85"/>
    <mergeCell ref="ER85:FD85"/>
    <mergeCell ref="ER84:FD84"/>
    <mergeCell ref="BX86:CE86"/>
    <mergeCell ref="CF86:CR86"/>
    <mergeCell ref="DA86:DM86"/>
    <mergeCell ref="EE85:EQ85"/>
    <mergeCell ref="BX92:CE92"/>
    <mergeCell ref="B96:BW96"/>
    <mergeCell ref="EE91:EQ91"/>
    <mergeCell ref="EE109:EQ109"/>
    <mergeCell ref="B107:BW107"/>
    <mergeCell ref="ER95:FD95"/>
    <mergeCell ref="EE92:EQ92"/>
    <mergeCell ref="ER92:FD92"/>
    <mergeCell ref="ER93:FD93"/>
    <mergeCell ref="GE92:GQ92"/>
    <mergeCell ref="HR112:ID112"/>
    <mergeCell ref="GR89:HD89"/>
    <mergeCell ref="HR89:ID89"/>
    <mergeCell ref="IE85:IQ85"/>
    <mergeCell ref="IE90:IQ90"/>
    <mergeCell ref="BX90:CE90"/>
    <mergeCell ref="CF90:CR90"/>
    <mergeCell ref="DA90:DM90"/>
    <mergeCell ref="EE84:EQ84"/>
    <mergeCell ref="HR84:ID84"/>
    <mergeCell ref="IE84:IQ84"/>
    <mergeCell ref="GE84:GQ84"/>
    <mergeCell ref="BX84:CE84"/>
    <mergeCell ref="CF84:CR84"/>
    <mergeCell ref="DA91:DM91"/>
    <mergeCell ref="EE90:EQ90"/>
    <mergeCell ref="HR90:ID90"/>
    <mergeCell ref="ER90:FD90"/>
    <mergeCell ref="ER91:FD91"/>
    <mergeCell ref="GE90:GQ90"/>
    <mergeCell ref="GR90:HD90"/>
    <mergeCell ref="GR91:HD91"/>
    <mergeCell ref="FE86:FQ86"/>
    <mergeCell ref="FE87:FQ87"/>
    <mergeCell ref="DR85:ED85"/>
    <mergeCell ref="DR86:ED86"/>
    <mergeCell ref="DR87:ED87"/>
    <mergeCell ref="DR88:ED88"/>
    <mergeCell ref="DR89:ED89"/>
    <mergeCell ref="DR90:ED90"/>
    <mergeCell ref="FR88:GD88"/>
    <mergeCell ref="FR89:GD89"/>
    <mergeCell ref="GR93:HD93"/>
    <mergeCell ref="IE94:IQ94"/>
    <mergeCell ref="BX94:CE94"/>
    <mergeCell ref="CF94:CR94"/>
    <mergeCell ref="DA94:DM94"/>
    <mergeCell ref="EE93:EQ93"/>
    <mergeCell ref="HR93:ID93"/>
    <mergeCell ref="IE93:IQ93"/>
    <mergeCell ref="GE93:GQ93"/>
    <mergeCell ref="BX93:CE93"/>
    <mergeCell ref="CF93:CR93"/>
    <mergeCell ref="EE94:EQ94"/>
    <mergeCell ref="HR94:ID94"/>
    <mergeCell ref="ER94:FD94"/>
    <mergeCell ref="DR92:ED92"/>
    <mergeCell ref="DR93:ED93"/>
    <mergeCell ref="DA92:DM92"/>
    <mergeCell ref="HE92:HQ92"/>
    <mergeCell ref="HE93:HQ93"/>
    <mergeCell ref="HE94:HQ94"/>
    <mergeCell ref="BX107:CE107"/>
    <mergeCell ref="GR94:HD94"/>
    <mergeCell ref="GR95:HD95"/>
    <mergeCell ref="HR95:ID95"/>
    <mergeCell ref="IE95:IQ95"/>
    <mergeCell ref="GE95:GQ95"/>
    <mergeCell ref="BX95:CE95"/>
    <mergeCell ref="CF95:CR95"/>
    <mergeCell ref="DA95:DM95"/>
    <mergeCell ref="B110:BW110"/>
    <mergeCell ref="BX110:CE110"/>
    <mergeCell ref="CF110:CR110"/>
    <mergeCell ref="DA110:DM110"/>
    <mergeCell ref="EE110:EQ110"/>
    <mergeCell ref="GR110:HD110"/>
    <mergeCell ref="ER110:FD110"/>
    <mergeCell ref="GE110:GQ110"/>
    <mergeCell ref="HR109:ID109"/>
    <mergeCell ref="IE109:IQ109"/>
    <mergeCell ref="EE96:EQ96"/>
    <mergeCell ref="HR96:ID96"/>
    <mergeCell ref="ER96:FD96"/>
    <mergeCell ref="GE96:GQ96"/>
    <mergeCell ref="IE96:IQ96"/>
    <mergeCell ref="GR100:HD100"/>
    <mergeCell ref="B109:BW109"/>
    <mergeCell ref="BX109:CE109"/>
    <mergeCell ref="CF109:CR109"/>
    <mergeCell ref="DA109:DM109"/>
    <mergeCell ref="CS94:CZ94"/>
    <mergeCell ref="GR109:HD109"/>
    <mergeCell ref="IE110:IQ110"/>
    <mergeCell ref="CF104:CR104"/>
    <mergeCell ref="DA73:DM73"/>
    <mergeCell ref="EE72:EQ72"/>
    <mergeCell ref="GR38:HD38"/>
    <mergeCell ref="GE39:GQ39"/>
    <mergeCell ref="GR39:HD39"/>
    <mergeCell ref="BX47:CE47"/>
    <mergeCell ref="BX48:CE48"/>
    <mergeCell ref="EE108:EQ108"/>
    <mergeCell ref="BX96:CE96"/>
    <mergeCell ref="CF96:CR96"/>
    <mergeCell ref="DA96:DM96"/>
    <mergeCell ref="EE95:EQ95"/>
    <mergeCell ref="GE38:GQ38"/>
    <mergeCell ref="ER108:FD108"/>
    <mergeCell ref="ER107:FD107"/>
    <mergeCell ref="GE107:GQ107"/>
    <mergeCell ref="ER80:FD80"/>
    <mergeCell ref="EE80:EQ80"/>
    <mergeCell ref="DA80:DM80"/>
    <mergeCell ref="FR93:GD93"/>
    <mergeCell ref="FR94:GD94"/>
    <mergeCell ref="CF87:CR87"/>
    <mergeCell ref="DA87:DM87"/>
    <mergeCell ref="EE87:EQ87"/>
    <mergeCell ref="ER87:FD87"/>
    <mergeCell ref="GE87:GQ87"/>
    <mergeCell ref="BX80:CE80"/>
    <mergeCell ref="DA64:DM64"/>
    <mergeCell ref="BX66:CE66"/>
    <mergeCell ref="DR94:ED94"/>
    <mergeCell ref="FR92:GD92"/>
    <mergeCell ref="IE112:IQ112"/>
    <mergeCell ref="HR108:ID108"/>
    <mergeCell ref="IE108:IQ108"/>
    <mergeCell ref="HR107:ID107"/>
    <mergeCell ref="IE107:IQ107"/>
    <mergeCell ref="HR83:ID83"/>
    <mergeCell ref="IE83:IQ83"/>
    <mergeCell ref="IE114:IQ114"/>
    <mergeCell ref="GE114:GQ114"/>
    <mergeCell ref="BX114:CE114"/>
    <mergeCell ref="CF114:CR114"/>
    <mergeCell ref="DA114:DM114"/>
    <mergeCell ref="ER114:FD114"/>
    <mergeCell ref="DR114:ED114"/>
    <mergeCell ref="BX111:CE111"/>
    <mergeCell ref="CF111:CR111"/>
    <mergeCell ref="DA111:DM111"/>
    <mergeCell ref="ER111:FD111"/>
    <mergeCell ref="EE114:EQ114"/>
    <mergeCell ref="HR114:ID114"/>
    <mergeCell ref="GE113:GQ113"/>
    <mergeCell ref="BX112:CE112"/>
    <mergeCell ref="CF112:CR112"/>
    <mergeCell ref="DA112:DM112"/>
    <mergeCell ref="IE113:IQ113"/>
    <mergeCell ref="BX113:CE113"/>
    <mergeCell ref="CF113:CR113"/>
    <mergeCell ref="DA113:DM113"/>
    <mergeCell ref="EE111:EQ111"/>
    <mergeCell ref="HR111:ID111"/>
    <mergeCell ref="IE111:IQ111"/>
    <mergeCell ref="GR111:HD111"/>
    <mergeCell ref="EE113:EQ113"/>
    <mergeCell ref="HR113:ID113"/>
    <mergeCell ref="IE116:IQ116"/>
    <mergeCell ref="GE116:GQ116"/>
    <mergeCell ref="BX116:CE116"/>
    <mergeCell ref="CF116:CR116"/>
    <mergeCell ref="DA116:DM116"/>
    <mergeCell ref="ER116:FD116"/>
    <mergeCell ref="GR116:HD116"/>
    <mergeCell ref="FE116:FQ116"/>
    <mergeCell ref="DR116:ED116"/>
    <mergeCell ref="HE116:HQ116"/>
    <mergeCell ref="A115:BW115"/>
    <mergeCell ref="GE115:GQ115"/>
    <mergeCell ref="BX115:CE115"/>
    <mergeCell ref="CF115:CR115"/>
    <mergeCell ref="DA115:DM115"/>
    <mergeCell ref="ER115:FD115"/>
    <mergeCell ref="DR115:ED115"/>
    <mergeCell ref="FR114:GD114"/>
    <mergeCell ref="ER113:FD113"/>
    <mergeCell ref="FR113:GD113"/>
    <mergeCell ref="IE117:IQ117"/>
    <mergeCell ref="BX117:CE117"/>
    <mergeCell ref="CF117:CR117"/>
    <mergeCell ref="DA117:DM117"/>
    <mergeCell ref="EE115:EQ115"/>
    <mergeCell ref="HR115:ID115"/>
    <mergeCell ref="IE115:IQ115"/>
    <mergeCell ref="GR115:HD115"/>
    <mergeCell ref="EE116:EQ116"/>
    <mergeCell ref="HR116:ID116"/>
    <mergeCell ref="EE117:EQ117"/>
    <mergeCell ref="HR117:ID117"/>
    <mergeCell ref="ER117:FD117"/>
    <mergeCell ref="ER118:FD118"/>
    <mergeCell ref="GE117:GQ117"/>
    <mergeCell ref="GR117:HD117"/>
    <mergeCell ref="GR118:HD118"/>
    <mergeCell ref="FE117:FQ117"/>
    <mergeCell ref="HE117:HQ117"/>
    <mergeCell ref="HE118:HQ118"/>
    <mergeCell ref="IE118:IQ118"/>
    <mergeCell ref="FR115:GD115"/>
    <mergeCell ref="FR116:GD116"/>
    <mergeCell ref="FR117:GD117"/>
    <mergeCell ref="HE115:HQ115"/>
    <mergeCell ref="A118:BW118"/>
    <mergeCell ref="GE118:GQ118"/>
    <mergeCell ref="BX118:CE118"/>
    <mergeCell ref="CF118:CR118"/>
    <mergeCell ref="DA118:DM118"/>
    <mergeCell ref="CS118:CZ118"/>
    <mergeCell ref="FE118:FQ118"/>
    <mergeCell ref="FR118:GD118"/>
    <mergeCell ref="DN32:DN34"/>
    <mergeCell ref="DO32:DP33"/>
    <mergeCell ref="DQ32:DQ34"/>
    <mergeCell ref="B114:BW114"/>
    <mergeCell ref="A132:IQ132"/>
    <mergeCell ref="A126:IQ126"/>
    <mergeCell ref="A128:IQ128"/>
    <mergeCell ref="A129:IQ129"/>
    <mergeCell ref="EE118:EQ118"/>
    <mergeCell ref="HR118:ID118"/>
    <mergeCell ref="HR32:IQ32"/>
    <mergeCell ref="EE33:EQ34"/>
    <mergeCell ref="ER33:FD34"/>
    <mergeCell ref="ER35:FD35"/>
    <mergeCell ref="ER36:FD36"/>
    <mergeCell ref="B86:BW86"/>
    <mergeCell ref="EE86:EQ86"/>
    <mergeCell ref="ER86:FD86"/>
    <mergeCell ref="GE86:GQ86"/>
    <mergeCell ref="B76:BW76"/>
    <mergeCell ref="BX76:CE76"/>
    <mergeCell ref="CF76:CR76"/>
    <mergeCell ref="GR86:HD86"/>
    <mergeCell ref="DA84:DM84"/>
    <mergeCell ref="CF40:CR40"/>
    <mergeCell ref="CF41:CR41"/>
    <mergeCell ref="B45:BW45"/>
    <mergeCell ref="ER37:FD37"/>
    <mergeCell ref="ER38:FD38"/>
    <mergeCell ref="ER39:FD39"/>
    <mergeCell ref="ER42:FD42"/>
    <mergeCell ref="ER44:FD44"/>
    <mergeCell ref="ER45:FD45"/>
    <mergeCell ref="BX45:CE45"/>
    <mergeCell ref="B74:BW74"/>
    <mergeCell ref="BX74:CE74"/>
    <mergeCell ref="CF74:CR74"/>
    <mergeCell ref="BX55:CE55"/>
    <mergeCell ref="CF54:CR54"/>
    <mergeCell ref="CF55:CR55"/>
    <mergeCell ref="B55:BW55"/>
    <mergeCell ref="B56:BW56"/>
    <mergeCell ref="BX56:CE56"/>
    <mergeCell ref="CF56:CR56"/>
    <mergeCell ref="ER67:FD67"/>
    <mergeCell ref="ER68:FD68"/>
    <mergeCell ref="ER69:FD69"/>
    <mergeCell ref="B70:BW70"/>
    <mergeCell ref="B68:BW68"/>
    <mergeCell ref="B69:BW69"/>
    <mergeCell ref="BX70:CE70"/>
    <mergeCell ref="CS49:CZ49"/>
    <mergeCell ref="CS58:CZ58"/>
    <mergeCell ref="CS59:CZ59"/>
    <mergeCell ref="CS60:CZ60"/>
    <mergeCell ref="CS61:CZ61"/>
    <mergeCell ref="CS36:CZ36"/>
    <mergeCell ref="HR82:ID82"/>
    <mergeCell ref="IE82:IQ82"/>
    <mergeCell ref="B83:BW83"/>
    <mergeCell ref="BX83:CE83"/>
    <mergeCell ref="CF83:CR83"/>
    <mergeCell ref="DA83:DM83"/>
    <mergeCell ref="EE83:EQ83"/>
    <mergeCell ref="ER83:FD83"/>
    <mergeCell ref="GE83:GQ83"/>
    <mergeCell ref="GR83:HD83"/>
    <mergeCell ref="GE80:GQ80"/>
    <mergeCell ref="GR80:HD80"/>
    <mergeCell ref="DA82:DM82"/>
    <mergeCell ref="EE82:EQ82"/>
    <mergeCell ref="ER82:FD82"/>
    <mergeCell ref="GE82:GQ82"/>
    <mergeCell ref="GR82:HD82"/>
    <mergeCell ref="FE80:FQ80"/>
    <mergeCell ref="FE81:FQ81"/>
    <mergeCell ref="FE82:FQ82"/>
    <mergeCell ref="FE83:FQ83"/>
    <mergeCell ref="DR83:ED83"/>
    <mergeCell ref="HE82:HQ82"/>
    <mergeCell ref="HE83:HQ83"/>
    <mergeCell ref="BX82:CE82"/>
    <mergeCell ref="CF82:CR82"/>
    <mergeCell ref="CF80:CR80"/>
    <mergeCell ref="GR47:HD47"/>
    <mergeCell ref="EE59:EQ59"/>
    <mergeCell ref="GR62:HD62"/>
    <mergeCell ref="B78:BW78"/>
    <mergeCell ref="B79:BW79"/>
    <mergeCell ref="B80:BW80"/>
    <mergeCell ref="ER109:FD109"/>
    <mergeCell ref="GE109:GQ109"/>
    <mergeCell ref="GR96:HD96"/>
    <mergeCell ref="GE98:GQ98"/>
    <mergeCell ref="GR98:HD98"/>
    <mergeCell ref="B75:BW75"/>
    <mergeCell ref="EE32:FD32"/>
    <mergeCell ref="GE32:HD32"/>
    <mergeCell ref="GE33:GQ34"/>
    <mergeCell ref="GR33:HD34"/>
    <mergeCell ref="GE35:GQ35"/>
    <mergeCell ref="GR35:HD35"/>
    <mergeCell ref="ER66:FD66"/>
    <mergeCell ref="BX40:CE40"/>
    <mergeCell ref="BX41:CE41"/>
    <mergeCell ref="B108:BW108"/>
    <mergeCell ref="BX108:CE108"/>
    <mergeCell ref="CF108:CR108"/>
    <mergeCell ref="DA108:DM108"/>
    <mergeCell ref="GE42:GQ42"/>
    <mergeCell ref="GR42:HD42"/>
    <mergeCell ref="GE44:GQ44"/>
    <mergeCell ref="CF43:CR43"/>
    <mergeCell ref="DA43:DM43"/>
    <mergeCell ref="GR107:HD107"/>
    <mergeCell ref="DA76:DM76"/>
    <mergeCell ref="GE68:GQ68"/>
    <mergeCell ref="GR68:HD68"/>
    <mergeCell ref="CS47:CZ47"/>
    <mergeCell ref="CS48:CZ48"/>
    <mergeCell ref="CF107:CR107"/>
    <mergeCell ref="DA107:DM107"/>
    <mergeCell ref="EE107:EQ107"/>
    <mergeCell ref="GR113:HD113"/>
    <mergeCell ref="GE108:GQ108"/>
    <mergeCell ref="GR108:HD108"/>
    <mergeCell ref="A111:BW111"/>
    <mergeCell ref="GE111:GQ111"/>
    <mergeCell ref="B39:BW39"/>
    <mergeCell ref="B40:BW40"/>
    <mergeCell ref="B41:BW41"/>
    <mergeCell ref="B42:BW42"/>
    <mergeCell ref="B54:BW54"/>
    <mergeCell ref="BX54:CE54"/>
    <mergeCell ref="B53:BW53"/>
    <mergeCell ref="B43:BW43"/>
    <mergeCell ref="B44:BW44"/>
    <mergeCell ref="BX43:CE43"/>
    <mergeCell ref="BX57:CE57"/>
    <mergeCell ref="CF57:CR57"/>
    <mergeCell ref="B58:BW58"/>
    <mergeCell ref="BX58:CE58"/>
    <mergeCell ref="CF58:CR58"/>
    <mergeCell ref="B59:BW59"/>
    <mergeCell ref="BX59:CE59"/>
    <mergeCell ref="CF59:CR59"/>
    <mergeCell ref="ER53:FD53"/>
    <mergeCell ref="ER54:FD54"/>
    <mergeCell ref="ER57:FD57"/>
    <mergeCell ref="ER58:FD58"/>
    <mergeCell ref="GE58:GQ58"/>
    <mergeCell ref="GE48:GQ48"/>
    <mergeCell ref="IE49:IN49"/>
    <mergeCell ref="IE52:IN52"/>
    <mergeCell ref="IE55:IN55"/>
    <mergeCell ref="IE56:IN56"/>
    <mergeCell ref="HR47:ID47"/>
    <mergeCell ref="HR64:ID64"/>
    <mergeCell ref="IE64:IQ64"/>
    <mergeCell ref="IE59:IO59"/>
    <mergeCell ref="EE61:EQ61"/>
    <mergeCell ref="EE62:EQ62"/>
    <mergeCell ref="ER61:FD61"/>
    <mergeCell ref="ER62:FD62"/>
    <mergeCell ref="GE61:GQ61"/>
    <mergeCell ref="GE62:GQ62"/>
    <mergeCell ref="GR61:HD61"/>
    <mergeCell ref="FE47:FQ47"/>
    <mergeCell ref="FE48:FQ48"/>
    <mergeCell ref="FE49:FQ49"/>
    <mergeCell ref="FE50:FQ50"/>
    <mergeCell ref="FE51:FQ51"/>
    <mergeCell ref="HR56:ID56"/>
    <mergeCell ref="HR57:ID57"/>
    <mergeCell ref="GE47:GQ47"/>
    <mergeCell ref="CF70:CR70"/>
    <mergeCell ref="DA70:DM70"/>
    <mergeCell ref="HR61:ID61"/>
    <mergeCell ref="HR62:ID62"/>
    <mergeCell ref="IE61:IQ61"/>
    <mergeCell ref="IE62:IQ62"/>
    <mergeCell ref="EE64:EQ64"/>
    <mergeCell ref="ER64:FD64"/>
    <mergeCell ref="GE64:GQ64"/>
    <mergeCell ref="GR64:HD64"/>
    <mergeCell ref="CS52:CZ52"/>
    <mergeCell ref="CS53:CZ53"/>
    <mergeCell ref="CS54:CZ54"/>
    <mergeCell ref="CS55:CZ55"/>
    <mergeCell ref="CS56:CZ56"/>
    <mergeCell ref="CS57:CZ57"/>
    <mergeCell ref="B85:BW85"/>
    <mergeCell ref="FE68:FQ68"/>
    <mergeCell ref="CS68:CZ68"/>
    <mergeCell ref="CS69:CZ69"/>
    <mergeCell ref="CS70:CZ70"/>
    <mergeCell ref="CS71:CZ71"/>
    <mergeCell ref="FE52:FQ52"/>
    <mergeCell ref="FE53:FQ53"/>
    <mergeCell ref="FE69:FQ69"/>
    <mergeCell ref="FE84:FQ84"/>
    <mergeCell ref="FE85:FQ85"/>
    <mergeCell ref="DR68:ED68"/>
    <mergeCell ref="DR69:ED69"/>
    <mergeCell ref="DR70:ED70"/>
    <mergeCell ref="DR71:ED71"/>
    <mergeCell ref="DR72:ED72"/>
    <mergeCell ref="BX97:CE97"/>
    <mergeCell ref="CF97:CR97"/>
    <mergeCell ref="DA97:DM97"/>
    <mergeCell ref="BX98:CE98"/>
    <mergeCell ref="CF98:CR98"/>
    <mergeCell ref="DA98:DM98"/>
    <mergeCell ref="CF99:CR99"/>
    <mergeCell ref="DA99:DM99"/>
    <mergeCell ref="CS85:CZ85"/>
    <mergeCell ref="CS86:CZ86"/>
    <mergeCell ref="CS87:CZ87"/>
    <mergeCell ref="CS88:CZ88"/>
    <mergeCell ref="CS90:CZ90"/>
    <mergeCell ref="CS91:CZ91"/>
    <mergeCell ref="CS92:CZ92"/>
    <mergeCell ref="CS93:CZ93"/>
    <mergeCell ref="CS95:CZ95"/>
    <mergeCell ref="CS96:CZ96"/>
    <mergeCell ref="DA93:DM93"/>
    <mergeCell ref="B87:BW87"/>
    <mergeCell ref="BX87:CE87"/>
    <mergeCell ref="DA89:DM89"/>
    <mergeCell ref="B93:BW93"/>
    <mergeCell ref="B94:BW94"/>
    <mergeCell ref="B95:BW95"/>
    <mergeCell ref="DA106:DM106"/>
    <mergeCell ref="ER98:FD98"/>
    <mergeCell ref="ER100:FD100"/>
    <mergeCell ref="ER101:FD101"/>
    <mergeCell ref="ER103:FD103"/>
    <mergeCell ref="ER104:FD104"/>
    <mergeCell ref="ER106:FD106"/>
    <mergeCell ref="GR101:HD101"/>
    <mergeCell ref="GR103:HD103"/>
    <mergeCell ref="GR104:HD104"/>
    <mergeCell ref="GR106:HD106"/>
    <mergeCell ref="EE97:EQ97"/>
    <mergeCell ref="EE98:EQ98"/>
    <mergeCell ref="EE99:EQ99"/>
    <mergeCell ref="EE100:EQ100"/>
    <mergeCell ref="EE101:EQ101"/>
    <mergeCell ref="EE103:EQ103"/>
    <mergeCell ref="EE104:EQ104"/>
    <mergeCell ref="EE106:EQ106"/>
    <mergeCell ref="GE97:GQ97"/>
    <mergeCell ref="GE99:GQ99"/>
    <mergeCell ref="GE100:GQ100"/>
    <mergeCell ref="GE101:GQ101"/>
    <mergeCell ref="GE103:GQ103"/>
    <mergeCell ref="GE104:GQ104"/>
    <mergeCell ref="GE106:GQ106"/>
    <mergeCell ref="DA100:DM100"/>
    <mergeCell ref="DA101:DM101"/>
    <mergeCell ref="DA103:DM103"/>
    <mergeCell ref="DA104:DM104"/>
    <mergeCell ref="FR104:GD104"/>
    <mergeCell ref="FR106:GD106"/>
    <mergeCell ref="CS62:CZ62"/>
    <mergeCell ref="CS63:CZ63"/>
    <mergeCell ref="CS64:CZ64"/>
    <mergeCell ref="CS65:CZ65"/>
    <mergeCell ref="CS66:CZ66"/>
    <mergeCell ref="B106:BW106"/>
    <mergeCell ref="BX106:CE106"/>
    <mergeCell ref="CF106:CR106"/>
    <mergeCell ref="CS97:CZ97"/>
    <mergeCell ref="CS98:CZ98"/>
    <mergeCell ref="CS99:CZ99"/>
    <mergeCell ref="BX100:CE100"/>
    <mergeCell ref="CF100:CR100"/>
    <mergeCell ref="B101:BW101"/>
    <mergeCell ref="BX101:CE101"/>
    <mergeCell ref="CF101:CR101"/>
    <mergeCell ref="B100:BW100"/>
    <mergeCell ref="B103:BW103"/>
    <mergeCell ref="BX103:CE103"/>
    <mergeCell ref="CF103:CR103"/>
    <mergeCell ref="B104:BW104"/>
    <mergeCell ref="BX104:CE104"/>
    <mergeCell ref="CS103:CZ103"/>
    <mergeCell ref="CS104:CZ104"/>
    <mergeCell ref="CS100:CZ100"/>
    <mergeCell ref="CS101:CZ101"/>
    <mergeCell ref="B99:BW99"/>
    <mergeCell ref="BX99:CE99"/>
    <mergeCell ref="B82:BW82"/>
    <mergeCell ref="B97:BW97"/>
    <mergeCell ref="B98:BW98"/>
    <mergeCell ref="B84:BW84"/>
    <mergeCell ref="CS110:CZ110"/>
    <mergeCell ref="CS111:CZ111"/>
    <mergeCell ref="CS112:CZ112"/>
    <mergeCell ref="CS113:CZ113"/>
    <mergeCell ref="CS114:CZ114"/>
    <mergeCell ref="CS115:CZ115"/>
    <mergeCell ref="CS116:CZ116"/>
    <mergeCell ref="CS117:CZ117"/>
    <mergeCell ref="FE36:FQ36"/>
    <mergeCell ref="FE37:FQ37"/>
    <mergeCell ref="FE38:FQ38"/>
    <mergeCell ref="FE39:FQ39"/>
    <mergeCell ref="FE54:FQ54"/>
    <mergeCell ref="FE55:FQ55"/>
    <mergeCell ref="FE56:FQ56"/>
    <mergeCell ref="FE57:FQ57"/>
    <mergeCell ref="FE58:FQ58"/>
    <mergeCell ref="FE59:FQ59"/>
    <mergeCell ref="FE60:FQ60"/>
    <mergeCell ref="FE61:FQ61"/>
    <mergeCell ref="FE62:FQ62"/>
    <mergeCell ref="FE63:FQ63"/>
    <mergeCell ref="FE64:FQ64"/>
    <mergeCell ref="FE65:FQ65"/>
    <mergeCell ref="FE66:FQ66"/>
    <mergeCell ref="FE67:FQ67"/>
    <mergeCell ref="CS106:CZ106"/>
    <mergeCell ref="CS107:CZ107"/>
    <mergeCell ref="CS108:CZ108"/>
    <mergeCell ref="CS109:CZ109"/>
    <mergeCell ref="CS72:CZ72"/>
    <mergeCell ref="CS73:CZ73"/>
    <mergeCell ref="CS74:CZ74"/>
    <mergeCell ref="CS75:CZ75"/>
    <mergeCell ref="CS76:CZ76"/>
    <mergeCell ref="CS77:CZ77"/>
    <mergeCell ref="CS78:CZ78"/>
    <mergeCell ref="CS79:CZ79"/>
    <mergeCell ref="CS80:CZ80"/>
    <mergeCell ref="CS81:CZ81"/>
    <mergeCell ref="CS82:CZ82"/>
    <mergeCell ref="CS83:CZ83"/>
    <mergeCell ref="CS84:CZ84"/>
    <mergeCell ref="FE96:FQ96"/>
    <mergeCell ref="FE98:FQ98"/>
    <mergeCell ref="FE100:FQ100"/>
    <mergeCell ref="FE101:FQ101"/>
    <mergeCell ref="FE90:FQ90"/>
    <mergeCell ref="FE91:FQ91"/>
    <mergeCell ref="FE92:FQ92"/>
    <mergeCell ref="FE93:FQ93"/>
    <mergeCell ref="FE94:FQ94"/>
    <mergeCell ref="FE95:FQ95"/>
    <mergeCell ref="FE103:FQ103"/>
    <mergeCell ref="FE104:FQ104"/>
    <mergeCell ref="FE106:FQ106"/>
    <mergeCell ref="FE107:FQ107"/>
    <mergeCell ref="FE108:FQ108"/>
    <mergeCell ref="FE109:FQ109"/>
    <mergeCell ref="FE110:FQ110"/>
    <mergeCell ref="FE111:FQ111"/>
    <mergeCell ref="FE112:FQ112"/>
    <mergeCell ref="FE113:FQ113"/>
    <mergeCell ref="FE114:FQ114"/>
    <mergeCell ref="FE115:FQ115"/>
    <mergeCell ref="DR16:DT16"/>
    <mergeCell ref="DU16:DX16"/>
    <mergeCell ref="DR31:ED34"/>
    <mergeCell ref="DR35:ED35"/>
    <mergeCell ref="DR36:ED36"/>
    <mergeCell ref="DR37:ED37"/>
    <mergeCell ref="DR38:ED38"/>
    <mergeCell ref="DR39:ED39"/>
    <mergeCell ref="DR40:ED40"/>
    <mergeCell ref="DR41:ED41"/>
    <mergeCell ref="DR42:ED42"/>
    <mergeCell ref="DR43:ED43"/>
    <mergeCell ref="DR44:ED44"/>
    <mergeCell ref="DR45:ED45"/>
    <mergeCell ref="DR46:ED46"/>
    <mergeCell ref="DR47:ED47"/>
    <mergeCell ref="DR48:ED48"/>
    <mergeCell ref="DR49:ED49"/>
    <mergeCell ref="DR52:ED52"/>
    <mergeCell ref="DR53:ED53"/>
    <mergeCell ref="DR54:ED54"/>
    <mergeCell ref="DR55:ED55"/>
    <mergeCell ref="DR56:ED56"/>
    <mergeCell ref="DR57:ED57"/>
    <mergeCell ref="DR58:ED58"/>
    <mergeCell ref="DR59:ED59"/>
    <mergeCell ref="DR60:ED60"/>
    <mergeCell ref="DR73:ED73"/>
    <mergeCell ref="DR74:ED74"/>
    <mergeCell ref="DR75:ED75"/>
    <mergeCell ref="DR76:ED76"/>
    <mergeCell ref="DR77:ED77"/>
    <mergeCell ref="DR78:ED78"/>
    <mergeCell ref="DR79:ED79"/>
    <mergeCell ref="DR80:ED80"/>
    <mergeCell ref="DR81:ED81"/>
    <mergeCell ref="DR82:ED82"/>
    <mergeCell ref="DR84:ED84"/>
    <mergeCell ref="DR95:ED95"/>
    <mergeCell ref="DR96:ED96"/>
    <mergeCell ref="DR97:ED97"/>
    <mergeCell ref="DR98:ED98"/>
    <mergeCell ref="DR99:ED99"/>
    <mergeCell ref="DR100:ED100"/>
    <mergeCell ref="DR101:ED101"/>
    <mergeCell ref="DR103:ED103"/>
    <mergeCell ref="DR104:ED104"/>
    <mergeCell ref="DR106:ED106"/>
    <mergeCell ref="DR107:ED107"/>
    <mergeCell ref="DR117:ED117"/>
    <mergeCell ref="DR118:ED118"/>
    <mergeCell ref="DR108:ED108"/>
    <mergeCell ref="DR109:ED109"/>
    <mergeCell ref="DR110:ED110"/>
    <mergeCell ref="DR111:ED111"/>
    <mergeCell ref="DR112:ED112"/>
    <mergeCell ref="DR113:ED113"/>
    <mergeCell ref="FR60:GD60"/>
    <mergeCell ref="FR61:GD61"/>
    <mergeCell ref="FR62:GD62"/>
    <mergeCell ref="FR63:GD63"/>
    <mergeCell ref="FR64:GD64"/>
    <mergeCell ref="FR68:GD68"/>
    <mergeCell ref="FR69:GD69"/>
    <mergeCell ref="FR70:GD70"/>
    <mergeCell ref="FR74:GD74"/>
    <mergeCell ref="FR75:GD75"/>
    <mergeCell ref="FR76:GD76"/>
    <mergeCell ref="FR79:GD79"/>
    <mergeCell ref="FR80:GD80"/>
    <mergeCell ref="FR81:GD81"/>
    <mergeCell ref="FR82:GD82"/>
    <mergeCell ref="FR83:GD83"/>
    <mergeCell ref="FR84:GD84"/>
    <mergeCell ref="FR85:GD85"/>
    <mergeCell ref="FR86:GD86"/>
    <mergeCell ref="FR95:GD95"/>
    <mergeCell ref="FR96:GD96"/>
    <mergeCell ref="FR97:GD97"/>
    <mergeCell ref="FR98:GD98"/>
    <mergeCell ref="FR99:GD99"/>
    <mergeCell ref="FR100:GD100"/>
    <mergeCell ref="FR101:GD101"/>
    <mergeCell ref="FR103:GD103"/>
    <mergeCell ref="FR107:GD107"/>
    <mergeCell ref="FR108:GD108"/>
    <mergeCell ref="FR109:GD109"/>
    <mergeCell ref="FR110:GD110"/>
    <mergeCell ref="FR111:GD111"/>
    <mergeCell ref="FR112:GD112"/>
    <mergeCell ref="FR90:GD90"/>
    <mergeCell ref="FR91:GD91"/>
    <mergeCell ref="FR16:FT16"/>
    <mergeCell ref="FU16:FX16"/>
    <mergeCell ref="FR35:GD35"/>
    <mergeCell ref="FR36:GD36"/>
    <mergeCell ref="FR37:GD37"/>
    <mergeCell ref="FR38:GD38"/>
    <mergeCell ref="FR40:GD40"/>
    <mergeCell ref="FR56:GD56"/>
    <mergeCell ref="FR57:GD57"/>
    <mergeCell ref="FR58:GD58"/>
    <mergeCell ref="FR59:GD59"/>
    <mergeCell ref="EE31:FQ31"/>
    <mergeCell ref="FR31:GD34"/>
    <mergeCell ref="GE31:IN31"/>
    <mergeCell ref="HE33:HQ34"/>
    <mergeCell ref="HE35:HQ35"/>
    <mergeCell ref="HE36:HQ36"/>
    <mergeCell ref="HE37:HQ37"/>
    <mergeCell ref="HE38:HQ38"/>
    <mergeCell ref="HE39:HQ39"/>
    <mergeCell ref="HE40:HQ40"/>
    <mergeCell ref="FE32:FQ32"/>
    <mergeCell ref="FE33:FQ34"/>
    <mergeCell ref="FE35:FQ35"/>
    <mergeCell ref="FE40:FQ40"/>
    <mergeCell ref="EE39:EQ39"/>
    <mergeCell ref="HR39:ID39"/>
    <mergeCell ref="IE36:IQ36"/>
    <mergeCell ref="IE21:IN21"/>
    <mergeCell ref="IE22:IN22"/>
    <mergeCell ref="IE23:IN23"/>
    <mergeCell ref="IE24:IN24"/>
    <mergeCell ref="IE25:IN25"/>
    <mergeCell ref="IE37:IQ37"/>
    <mergeCell ref="IE38:IQ38"/>
    <mergeCell ref="HE95:HQ95"/>
    <mergeCell ref="HE96:HQ96"/>
    <mergeCell ref="HE98:HQ98"/>
    <mergeCell ref="HE100:HQ100"/>
    <mergeCell ref="HE101:HQ101"/>
    <mergeCell ref="HE103:HQ103"/>
    <mergeCell ref="HE104:HQ104"/>
    <mergeCell ref="HE81:HQ81"/>
    <mergeCell ref="HE42:HQ42"/>
    <mergeCell ref="HE43:HQ43"/>
    <mergeCell ref="HE44:HQ44"/>
    <mergeCell ref="HE45:HQ45"/>
    <mergeCell ref="HE46:HQ46"/>
    <mergeCell ref="HE47:HQ47"/>
    <mergeCell ref="HE48:HQ48"/>
    <mergeCell ref="HE49:HQ49"/>
    <mergeCell ref="HE50:HQ50"/>
    <mergeCell ref="HE51:HQ51"/>
    <mergeCell ref="HE52:HQ52"/>
    <mergeCell ref="HE53:HQ53"/>
    <mergeCell ref="HE54:HQ54"/>
    <mergeCell ref="HE55:HQ55"/>
    <mergeCell ref="HE56:HQ56"/>
    <mergeCell ref="HE57:HQ57"/>
    <mergeCell ref="HE84:HQ84"/>
    <mergeCell ref="HE106:HQ106"/>
    <mergeCell ref="HE107:HQ107"/>
    <mergeCell ref="HE108:HQ108"/>
    <mergeCell ref="HE109:HQ109"/>
    <mergeCell ref="HE110:HQ110"/>
    <mergeCell ref="HE111:HQ111"/>
    <mergeCell ref="HE112:HQ112"/>
    <mergeCell ref="HE113:HQ113"/>
    <mergeCell ref="HE114:HQ114"/>
    <mergeCell ref="HE64:HQ64"/>
    <mergeCell ref="HE65:HQ65"/>
    <mergeCell ref="HE67:HQ67"/>
    <mergeCell ref="HE68:HQ68"/>
    <mergeCell ref="HE69:HQ69"/>
    <mergeCell ref="HE70:HQ70"/>
    <mergeCell ref="HE71:HQ71"/>
    <mergeCell ref="HE72:HQ72"/>
    <mergeCell ref="HE73:HQ73"/>
    <mergeCell ref="HE74:HQ74"/>
    <mergeCell ref="HE75:HQ75"/>
    <mergeCell ref="HE76:HQ76"/>
    <mergeCell ref="HE77:HQ77"/>
    <mergeCell ref="HE78:HQ78"/>
    <mergeCell ref="HE79:HQ79"/>
    <mergeCell ref="HE85:HQ85"/>
    <mergeCell ref="HE86:HQ86"/>
    <mergeCell ref="HE87:HQ87"/>
    <mergeCell ref="HE80:HQ80"/>
    <mergeCell ref="HE88:HQ88"/>
    <mergeCell ref="HE89:HQ89"/>
    <mergeCell ref="HE90:HQ90"/>
    <mergeCell ref="HE91:HQ91"/>
  </mergeCells>
  <phoneticPr fontId="12" type="noConversion"/>
  <pageMargins left="0.19685039370078741" right="0" top="0.39370078740157483" bottom="0.19685039370078741" header="0.19685039370078741" footer="0.19685039370078741"/>
  <pageSetup paperSize="9" scale="60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6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0"/>
  <sheetViews>
    <sheetView view="pageBreakPreview" topLeftCell="A18" zoomScale="110" zoomScaleSheetLayoutView="100" workbookViewId="0">
      <selection activeCell="CL15" sqref="CL15:CS15"/>
    </sheetView>
  </sheetViews>
  <sheetFormatPr defaultColWidth="0.85546875" defaultRowHeight="11.25" x14ac:dyDescent="0.2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5.7109375" style="1" customWidth="1"/>
    <col min="90" max="96" width="0.85546875" style="1"/>
    <col min="97" max="97" width="3.140625" style="1" customWidth="1"/>
    <col min="98" max="104" width="0.85546875" style="1"/>
    <col min="105" max="105" width="4.7109375" style="1" customWidth="1"/>
    <col min="106" max="116" width="0.85546875" style="1"/>
    <col min="117" max="117" width="7.5703125" style="1" customWidth="1"/>
    <col min="118" max="128" width="0.85546875" style="1"/>
    <col min="129" max="129" width="10.28515625" style="1" customWidth="1"/>
    <col min="130" max="140" width="0.85546875" style="1"/>
    <col min="141" max="141" width="13.140625" style="1" customWidth="1"/>
    <col min="142" max="152" width="0.85546875" style="1"/>
    <col min="153" max="153" width="11.5703125" style="1" customWidth="1"/>
    <col min="154" max="16384" width="0.85546875" style="1"/>
  </cols>
  <sheetData>
    <row r="1" spans="1:153" x14ac:dyDescent="0.2">
      <c r="DL1" s="250" t="s">
        <v>250</v>
      </c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</row>
    <row r="2" spans="1:153" s="11" customFormat="1" ht="13.5" customHeight="1" x14ac:dyDescent="0.15">
      <c r="B2" s="342" t="s">
        <v>251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342"/>
      <c r="DH2" s="342"/>
      <c r="DI2" s="342"/>
      <c r="DJ2" s="342"/>
      <c r="DK2" s="342"/>
      <c r="DL2" s="342"/>
      <c r="DM2" s="342"/>
      <c r="DN2" s="342"/>
      <c r="DO2" s="342"/>
      <c r="DP2" s="342"/>
      <c r="DQ2" s="342"/>
      <c r="DR2" s="342"/>
      <c r="DS2" s="342"/>
      <c r="DT2" s="342"/>
      <c r="DU2" s="342"/>
      <c r="DV2" s="342"/>
      <c r="DW2" s="342"/>
      <c r="DX2" s="342"/>
      <c r="DY2" s="342"/>
      <c r="DZ2" s="342"/>
      <c r="EA2" s="342"/>
      <c r="EB2" s="342"/>
      <c r="EC2" s="342"/>
      <c r="ED2" s="342"/>
      <c r="EE2" s="342"/>
      <c r="EF2" s="342"/>
      <c r="EG2" s="342"/>
      <c r="EH2" s="342"/>
      <c r="EI2" s="342"/>
      <c r="EJ2" s="342"/>
      <c r="EK2" s="342"/>
      <c r="EL2" s="342"/>
      <c r="EM2" s="342"/>
      <c r="EN2" s="342"/>
      <c r="EO2" s="342"/>
      <c r="EP2" s="342"/>
      <c r="EQ2" s="342"/>
      <c r="ER2" s="342"/>
      <c r="ES2" s="342"/>
      <c r="ET2" s="342"/>
      <c r="EU2" s="342"/>
      <c r="EV2" s="342"/>
    </row>
    <row r="3" spans="1:153" ht="7.5" customHeight="1" x14ac:dyDescent="0.2"/>
    <row r="4" spans="1:153" ht="11.25" customHeight="1" x14ac:dyDescent="0.2">
      <c r="A4" s="144" t="s">
        <v>119</v>
      </c>
      <c r="B4" s="144"/>
      <c r="C4" s="144"/>
      <c r="D4" s="144"/>
      <c r="E4" s="144"/>
      <c r="F4" s="144"/>
      <c r="G4" s="145"/>
      <c r="H4" s="362" t="s">
        <v>1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BI4" s="362"/>
      <c r="BJ4" s="362"/>
      <c r="BK4" s="362"/>
      <c r="BL4" s="362"/>
      <c r="BM4" s="362"/>
      <c r="BN4" s="362"/>
      <c r="BO4" s="362"/>
      <c r="BP4" s="362"/>
      <c r="BQ4" s="362"/>
      <c r="BR4" s="362"/>
      <c r="BS4" s="362"/>
      <c r="BT4" s="362"/>
      <c r="BU4" s="362"/>
      <c r="BV4" s="362"/>
      <c r="BW4" s="362"/>
      <c r="BX4" s="362"/>
      <c r="BY4" s="362"/>
      <c r="BZ4" s="362"/>
      <c r="CA4" s="362"/>
      <c r="CB4" s="362"/>
      <c r="CC4" s="362"/>
      <c r="CD4" s="362"/>
      <c r="CE4" s="362"/>
      <c r="CF4" s="362"/>
      <c r="CG4" s="362"/>
      <c r="CH4" s="362"/>
      <c r="CI4" s="362"/>
      <c r="CJ4" s="362"/>
      <c r="CK4" s="363"/>
      <c r="CL4" s="143" t="s">
        <v>120</v>
      </c>
      <c r="CM4" s="144"/>
      <c r="CN4" s="144"/>
      <c r="CO4" s="144"/>
      <c r="CP4" s="144"/>
      <c r="CQ4" s="144"/>
      <c r="CR4" s="144"/>
      <c r="CS4" s="145"/>
      <c r="CT4" s="143" t="s">
        <v>121</v>
      </c>
      <c r="CU4" s="144"/>
      <c r="CV4" s="144"/>
      <c r="CW4" s="144"/>
      <c r="CX4" s="144"/>
      <c r="CY4" s="144"/>
      <c r="CZ4" s="144"/>
      <c r="DA4" s="145"/>
      <c r="DB4" s="357" t="s">
        <v>252</v>
      </c>
      <c r="DC4" s="358"/>
      <c r="DD4" s="358"/>
      <c r="DE4" s="358"/>
      <c r="DF4" s="358"/>
      <c r="DG4" s="358"/>
      <c r="DH4" s="358"/>
      <c r="DI4" s="358"/>
      <c r="DJ4" s="358"/>
      <c r="DK4" s="358"/>
      <c r="DL4" s="358"/>
      <c r="DM4" s="358"/>
      <c r="DN4" s="358"/>
      <c r="DO4" s="358"/>
      <c r="DP4" s="358"/>
      <c r="DQ4" s="358"/>
      <c r="DR4" s="358"/>
      <c r="DS4" s="358"/>
      <c r="DT4" s="358"/>
      <c r="DU4" s="358"/>
      <c r="DV4" s="358"/>
      <c r="DW4" s="358"/>
      <c r="DX4" s="358"/>
      <c r="DY4" s="358"/>
      <c r="DZ4" s="358"/>
      <c r="EA4" s="358"/>
      <c r="EB4" s="358"/>
      <c r="EC4" s="358"/>
      <c r="ED4" s="358"/>
      <c r="EE4" s="358"/>
      <c r="EF4" s="358"/>
      <c r="EG4" s="358"/>
      <c r="EH4" s="358"/>
      <c r="EI4" s="358"/>
      <c r="EJ4" s="358"/>
      <c r="EK4" s="358"/>
      <c r="EL4" s="358"/>
      <c r="EM4" s="358"/>
      <c r="EN4" s="358"/>
      <c r="EO4" s="358"/>
      <c r="EP4" s="358"/>
      <c r="EQ4" s="358"/>
      <c r="ER4" s="358"/>
      <c r="ES4" s="358"/>
      <c r="ET4" s="358"/>
      <c r="EU4" s="358"/>
      <c r="EV4" s="358"/>
      <c r="EW4" s="358"/>
    </row>
    <row r="5" spans="1:153" ht="11.25" customHeight="1" x14ac:dyDescent="0.2">
      <c r="A5" s="147"/>
      <c r="B5" s="147"/>
      <c r="C5" s="147"/>
      <c r="D5" s="147"/>
      <c r="E5" s="147"/>
      <c r="F5" s="147"/>
      <c r="G5" s="148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364"/>
      <c r="CL5" s="146"/>
      <c r="CM5" s="147"/>
      <c r="CN5" s="147"/>
      <c r="CO5" s="147"/>
      <c r="CP5" s="147"/>
      <c r="CQ5" s="147"/>
      <c r="CR5" s="147"/>
      <c r="CS5" s="148"/>
      <c r="CT5" s="146"/>
      <c r="CU5" s="147"/>
      <c r="CV5" s="147"/>
      <c r="CW5" s="147"/>
      <c r="CX5" s="147"/>
      <c r="CY5" s="147"/>
      <c r="CZ5" s="147"/>
      <c r="DA5" s="148"/>
      <c r="DB5" s="355" t="s">
        <v>4</v>
      </c>
      <c r="DC5" s="356"/>
      <c r="DD5" s="356"/>
      <c r="DE5" s="356"/>
      <c r="DF5" s="356"/>
      <c r="DG5" s="356"/>
      <c r="DH5" s="305" t="s">
        <v>272</v>
      </c>
      <c r="DI5" s="305"/>
      <c r="DJ5" s="305"/>
      <c r="DK5" s="288" t="s">
        <v>5</v>
      </c>
      <c r="DL5" s="288"/>
      <c r="DM5" s="289"/>
      <c r="DN5" s="355" t="s">
        <v>4</v>
      </c>
      <c r="DO5" s="356"/>
      <c r="DP5" s="356"/>
      <c r="DQ5" s="356"/>
      <c r="DR5" s="356"/>
      <c r="DS5" s="356"/>
      <c r="DT5" s="305" t="s">
        <v>302</v>
      </c>
      <c r="DU5" s="305"/>
      <c r="DV5" s="305"/>
      <c r="DW5" s="288" t="s">
        <v>5</v>
      </c>
      <c r="DX5" s="288"/>
      <c r="DY5" s="289"/>
      <c r="DZ5" s="355" t="s">
        <v>4</v>
      </c>
      <c r="EA5" s="356"/>
      <c r="EB5" s="356"/>
      <c r="EC5" s="356"/>
      <c r="ED5" s="356"/>
      <c r="EE5" s="356"/>
      <c r="EF5" s="305" t="s">
        <v>311</v>
      </c>
      <c r="EG5" s="305"/>
      <c r="EH5" s="305"/>
      <c r="EI5" s="288" t="s">
        <v>5</v>
      </c>
      <c r="EJ5" s="288"/>
      <c r="EK5" s="289"/>
      <c r="EL5" s="143" t="s">
        <v>6</v>
      </c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</row>
    <row r="6" spans="1:153" ht="39" customHeight="1" x14ac:dyDescent="0.2">
      <c r="A6" s="150"/>
      <c r="B6" s="150"/>
      <c r="C6" s="150"/>
      <c r="D6" s="150"/>
      <c r="E6" s="150"/>
      <c r="F6" s="150"/>
      <c r="G6" s="151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5"/>
      <c r="BV6" s="365"/>
      <c r="BW6" s="365"/>
      <c r="BX6" s="365"/>
      <c r="BY6" s="365"/>
      <c r="BZ6" s="365"/>
      <c r="CA6" s="365"/>
      <c r="CB6" s="365"/>
      <c r="CC6" s="365"/>
      <c r="CD6" s="365"/>
      <c r="CE6" s="365"/>
      <c r="CF6" s="365"/>
      <c r="CG6" s="365"/>
      <c r="CH6" s="365"/>
      <c r="CI6" s="365"/>
      <c r="CJ6" s="365"/>
      <c r="CK6" s="366"/>
      <c r="CL6" s="149"/>
      <c r="CM6" s="150"/>
      <c r="CN6" s="150"/>
      <c r="CO6" s="150"/>
      <c r="CP6" s="150"/>
      <c r="CQ6" s="150"/>
      <c r="CR6" s="150"/>
      <c r="CS6" s="151"/>
      <c r="CT6" s="149"/>
      <c r="CU6" s="150"/>
      <c r="CV6" s="150"/>
      <c r="CW6" s="150"/>
      <c r="CX6" s="150"/>
      <c r="CY6" s="150"/>
      <c r="CZ6" s="150"/>
      <c r="DA6" s="151"/>
      <c r="DB6" s="359" t="s">
        <v>122</v>
      </c>
      <c r="DC6" s="360"/>
      <c r="DD6" s="360"/>
      <c r="DE6" s="360"/>
      <c r="DF6" s="360"/>
      <c r="DG6" s="360"/>
      <c r="DH6" s="360"/>
      <c r="DI6" s="360"/>
      <c r="DJ6" s="360"/>
      <c r="DK6" s="360"/>
      <c r="DL6" s="360"/>
      <c r="DM6" s="361"/>
      <c r="DN6" s="359" t="s">
        <v>123</v>
      </c>
      <c r="DO6" s="360"/>
      <c r="DP6" s="360"/>
      <c r="DQ6" s="360"/>
      <c r="DR6" s="360"/>
      <c r="DS6" s="360"/>
      <c r="DT6" s="360"/>
      <c r="DU6" s="360"/>
      <c r="DV6" s="360"/>
      <c r="DW6" s="360"/>
      <c r="DX6" s="360"/>
      <c r="DY6" s="361"/>
      <c r="DZ6" s="359" t="s">
        <v>124</v>
      </c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1"/>
      <c r="EL6" s="149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</row>
    <row r="7" spans="1:153" ht="12" thickBot="1" x14ac:dyDescent="0.25">
      <c r="A7" s="367" t="s">
        <v>8</v>
      </c>
      <c r="B7" s="367"/>
      <c r="C7" s="367"/>
      <c r="D7" s="367"/>
      <c r="E7" s="367"/>
      <c r="F7" s="367"/>
      <c r="G7" s="368"/>
      <c r="H7" s="367" t="s">
        <v>9</v>
      </c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367"/>
      <c r="BV7" s="367"/>
      <c r="BW7" s="367"/>
      <c r="BX7" s="367"/>
      <c r="BY7" s="367"/>
      <c r="BZ7" s="367"/>
      <c r="CA7" s="367"/>
      <c r="CB7" s="367"/>
      <c r="CC7" s="367"/>
      <c r="CD7" s="367"/>
      <c r="CE7" s="367"/>
      <c r="CF7" s="367"/>
      <c r="CG7" s="367"/>
      <c r="CH7" s="367"/>
      <c r="CI7" s="367"/>
      <c r="CJ7" s="367"/>
      <c r="CK7" s="368"/>
      <c r="CL7" s="352" t="s">
        <v>10</v>
      </c>
      <c r="CM7" s="353"/>
      <c r="CN7" s="353"/>
      <c r="CO7" s="353"/>
      <c r="CP7" s="353"/>
      <c r="CQ7" s="353"/>
      <c r="CR7" s="353"/>
      <c r="CS7" s="354"/>
      <c r="CT7" s="352" t="s">
        <v>11</v>
      </c>
      <c r="CU7" s="353"/>
      <c r="CV7" s="353"/>
      <c r="CW7" s="353"/>
      <c r="CX7" s="353"/>
      <c r="CY7" s="353"/>
      <c r="CZ7" s="353"/>
      <c r="DA7" s="354"/>
      <c r="DB7" s="352" t="s">
        <v>12</v>
      </c>
      <c r="DC7" s="353"/>
      <c r="DD7" s="353"/>
      <c r="DE7" s="353"/>
      <c r="DF7" s="353"/>
      <c r="DG7" s="353"/>
      <c r="DH7" s="353"/>
      <c r="DI7" s="353"/>
      <c r="DJ7" s="353"/>
      <c r="DK7" s="353"/>
      <c r="DL7" s="353"/>
      <c r="DM7" s="354"/>
      <c r="DN7" s="352" t="s">
        <v>13</v>
      </c>
      <c r="DO7" s="353"/>
      <c r="DP7" s="353"/>
      <c r="DQ7" s="353"/>
      <c r="DR7" s="353"/>
      <c r="DS7" s="353"/>
      <c r="DT7" s="353"/>
      <c r="DU7" s="353"/>
      <c r="DV7" s="353"/>
      <c r="DW7" s="353"/>
      <c r="DX7" s="353"/>
      <c r="DY7" s="354"/>
      <c r="DZ7" s="352" t="s">
        <v>14</v>
      </c>
      <c r="EA7" s="353"/>
      <c r="EB7" s="353"/>
      <c r="EC7" s="353"/>
      <c r="ED7" s="353"/>
      <c r="EE7" s="353"/>
      <c r="EF7" s="353"/>
      <c r="EG7" s="353"/>
      <c r="EH7" s="353"/>
      <c r="EI7" s="353"/>
      <c r="EJ7" s="353"/>
      <c r="EK7" s="354"/>
      <c r="EL7" s="352" t="s">
        <v>15</v>
      </c>
      <c r="EM7" s="353"/>
      <c r="EN7" s="353"/>
      <c r="EO7" s="353"/>
      <c r="EP7" s="353"/>
      <c r="EQ7" s="353"/>
      <c r="ER7" s="353"/>
      <c r="ES7" s="353"/>
      <c r="ET7" s="353"/>
      <c r="EU7" s="353"/>
      <c r="EV7" s="353"/>
      <c r="EW7" s="353"/>
    </row>
    <row r="8" spans="1:153" ht="12.75" customHeight="1" x14ac:dyDescent="0.2">
      <c r="A8" s="177">
        <v>1</v>
      </c>
      <c r="B8" s="177"/>
      <c r="C8" s="177"/>
      <c r="D8" s="177"/>
      <c r="E8" s="177"/>
      <c r="F8" s="177"/>
      <c r="G8" s="178"/>
      <c r="H8" s="343" t="s">
        <v>253</v>
      </c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  <c r="BS8" s="344"/>
      <c r="BT8" s="344"/>
      <c r="BU8" s="344"/>
      <c r="BV8" s="344"/>
      <c r="BW8" s="344"/>
      <c r="BX8" s="344"/>
      <c r="BY8" s="344"/>
      <c r="BZ8" s="344"/>
      <c r="CA8" s="344"/>
      <c r="CB8" s="344"/>
      <c r="CC8" s="344"/>
      <c r="CD8" s="344"/>
      <c r="CE8" s="344"/>
      <c r="CF8" s="344"/>
      <c r="CG8" s="344"/>
      <c r="CH8" s="344"/>
      <c r="CI8" s="344"/>
      <c r="CJ8" s="344"/>
      <c r="CK8" s="344"/>
      <c r="CL8" s="345" t="s">
        <v>125</v>
      </c>
      <c r="CM8" s="346"/>
      <c r="CN8" s="346"/>
      <c r="CO8" s="346"/>
      <c r="CP8" s="346"/>
      <c r="CQ8" s="346"/>
      <c r="CR8" s="346"/>
      <c r="CS8" s="347"/>
      <c r="CT8" s="348" t="s">
        <v>40</v>
      </c>
      <c r="CU8" s="349"/>
      <c r="CV8" s="349"/>
      <c r="CW8" s="349"/>
      <c r="CX8" s="349"/>
      <c r="CY8" s="349"/>
      <c r="CZ8" s="349"/>
      <c r="DA8" s="350"/>
      <c r="DB8" s="300">
        <f>стр.1_4!DA90</f>
        <v>10338694.319999998</v>
      </c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51"/>
      <c r="DN8" s="300">
        <f>стр.1_4!DR90</f>
        <v>6311600</v>
      </c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51"/>
      <c r="DZ8" s="300">
        <f>стр.1_4!FR90</f>
        <v>6311600</v>
      </c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51"/>
      <c r="EL8" s="300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2"/>
    </row>
    <row r="9" spans="1:153" ht="12.75" customHeight="1" x14ac:dyDescent="0.2">
      <c r="A9" s="313" t="s">
        <v>126</v>
      </c>
      <c r="B9" s="313"/>
      <c r="C9" s="313"/>
      <c r="D9" s="313"/>
      <c r="E9" s="313"/>
      <c r="F9" s="313"/>
      <c r="G9" s="314"/>
      <c r="H9" s="43"/>
      <c r="I9" s="23"/>
      <c r="J9" s="286" t="s">
        <v>47</v>
      </c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7"/>
      <c r="CL9" s="15"/>
      <c r="CM9" s="16"/>
      <c r="CN9" s="16"/>
      <c r="CO9" s="16"/>
      <c r="CP9" s="16"/>
      <c r="CQ9" s="16"/>
      <c r="CR9" s="16"/>
      <c r="CS9" s="17"/>
      <c r="CT9" s="18"/>
      <c r="CU9" s="16"/>
      <c r="CV9" s="16"/>
      <c r="CW9" s="16"/>
      <c r="CX9" s="16"/>
      <c r="CY9" s="16"/>
      <c r="CZ9" s="16"/>
      <c r="DA9" s="17"/>
      <c r="DB9" s="71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3"/>
      <c r="DN9" s="71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3"/>
      <c r="DZ9" s="71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3"/>
      <c r="EL9" s="71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4"/>
    </row>
    <row r="10" spans="1:153" ht="38.25" customHeight="1" x14ac:dyDescent="0.2">
      <c r="A10" s="194"/>
      <c r="B10" s="194"/>
      <c r="C10" s="194"/>
      <c r="D10" s="194"/>
      <c r="E10" s="194"/>
      <c r="F10" s="194"/>
      <c r="G10" s="195"/>
      <c r="H10" s="338" t="s">
        <v>254</v>
      </c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172" t="s">
        <v>127</v>
      </c>
      <c r="CM10" s="174"/>
      <c r="CN10" s="174"/>
      <c r="CO10" s="174"/>
      <c r="CP10" s="174"/>
      <c r="CQ10" s="174"/>
      <c r="CR10" s="174"/>
      <c r="CS10" s="175"/>
      <c r="CT10" s="185" t="s">
        <v>40</v>
      </c>
      <c r="CU10" s="174"/>
      <c r="CV10" s="174"/>
      <c r="CW10" s="174"/>
      <c r="CX10" s="174"/>
      <c r="CY10" s="174"/>
      <c r="CZ10" s="174"/>
      <c r="DA10" s="175"/>
      <c r="DB10" s="124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8"/>
      <c r="DN10" s="124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8"/>
      <c r="DZ10" s="124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8"/>
      <c r="EL10" s="124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290"/>
    </row>
    <row r="11" spans="1:153" ht="24" customHeight="1" x14ac:dyDescent="0.2">
      <c r="A11" s="174" t="s">
        <v>128</v>
      </c>
      <c r="B11" s="174"/>
      <c r="C11" s="174"/>
      <c r="D11" s="174"/>
      <c r="E11" s="174"/>
      <c r="F11" s="174"/>
      <c r="G11" s="175"/>
      <c r="H11" s="338" t="s">
        <v>255</v>
      </c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172" t="s">
        <v>129</v>
      </c>
      <c r="CM11" s="174"/>
      <c r="CN11" s="174"/>
      <c r="CO11" s="174"/>
      <c r="CP11" s="174"/>
      <c r="CQ11" s="174"/>
      <c r="CR11" s="174"/>
      <c r="CS11" s="175"/>
      <c r="CT11" s="185" t="s">
        <v>40</v>
      </c>
      <c r="CU11" s="174"/>
      <c r="CV11" s="174"/>
      <c r="CW11" s="174"/>
      <c r="CX11" s="174"/>
      <c r="CY11" s="174"/>
      <c r="CZ11" s="174"/>
      <c r="DA11" s="175"/>
      <c r="DB11" s="124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8"/>
      <c r="DN11" s="124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8"/>
      <c r="DZ11" s="124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8"/>
      <c r="EL11" s="124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290"/>
    </row>
    <row r="12" spans="1:153" ht="24" customHeight="1" x14ac:dyDescent="0.2">
      <c r="A12" s="174" t="s">
        <v>130</v>
      </c>
      <c r="B12" s="174"/>
      <c r="C12" s="174"/>
      <c r="D12" s="174"/>
      <c r="E12" s="174"/>
      <c r="F12" s="174"/>
      <c r="G12" s="175"/>
      <c r="H12" s="338" t="s">
        <v>256</v>
      </c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172" t="s">
        <v>132</v>
      </c>
      <c r="CM12" s="174"/>
      <c r="CN12" s="174"/>
      <c r="CO12" s="174"/>
      <c r="CP12" s="174"/>
      <c r="CQ12" s="174"/>
      <c r="CR12" s="174"/>
      <c r="CS12" s="175"/>
      <c r="CT12" s="185" t="s">
        <v>40</v>
      </c>
      <c r="CU12" s="174"/>
      <c r="CV12" s="174"/>
      <c r="CW12" s="174"/>
      <c r="CX12" s="174"/>
      <c r="CY12" s="174"/>
      <c r="CZ12" s="174"/>
      <c r="DA12" s="175"/>
      <c r="DB12" s="270">
        <v>642110.35</v>
      </c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329"/>
      <c r="DN12" s="124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8"/>
      <c r="DZ12" s="124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8"/>
      <c r="EL12" s="124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290"/>
    </row>
    <row r="13" spans="1:153" ht="24" customHeight="1" x14ac:dyDescent="0.2">
      <c r="A13" s="174" t="s">
        <v>131</v>
      </c>
      <c r="B13" s="174"/>
      <c r="C13" s="174"/>
      <c r="D13" s="174"/>
      <c r="E13" s="174"/>
      <c r="F13" s="174"/>
      <c r="G13" s="175"/>
      <c r="H13" s="338" t="s">
        <v>257</v>
      </c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  <c r="CH13" s="339"/>
      <c r="CI13" s="339"/>
      <c r="CJ13" s="339"/>
      <c r="CK13" s="339"/>
      <c r="CL13" s="172" t="s">
        <v>133</v>
      </c>
      <c r="CM13" s="174"/>
      <c r="CN13" s="174"/>
      <c r="CO13" s="174"/>
      <c r="CP13" s="174"/>
      <c r="CQ13" s="174"/>
      <c r="CR13" s="174"/>
      <c r="CS13" s="175"/>
      <c r="CT13" s="185" t="s">
        <v>40</v>
      </c>
      <c r="CU13" s="174"/>
      <c r="CV13" s="174"/>
      <c r="CW13" s="174"/>
      <c r="CX13" s="174"/>
      <c r="CY13" s="174"/>
      <c r="CZ13" s="174"/>
      <c r="DA13" s="175"/>
      <c r="DB13" s="124">
        <f>DB8-DB12</f>
        <v>9696583.9699999988</v>
      </c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8"/>
      <c r="DN13" s="124">
        <f t="shared" ref="DN13" si="0">DN8-DN12</f>
        <v>6311600</v>
      </c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8"/>
      <c r="DZ13" s="124">
        <f t="shared" ref="DZ13" si="1">DZ8-DZ12</f>
        <v>6311600</v>
      </c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8"/>
      <c r="EL13" s="124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290"/>
    </row>
    <row r="14" spans="1:153" ht="12.75" customHeight="1" x14ac:dyDescent="0.2">
      <c r="A14" s="313" t="s">
        <v>134</v>
      </c>
      <c r="B14" s="313"/>
      <c r="C14" s="313"/>
      <c r="D14" s="313"/>
      <c r="E14" s="313"/>
      <c r="F14" s="313"/>
      <c r="G14" s="314"/>
      <c r="H14" s="44"/>
      <c r="I14" s="24"/>
      <c r="J14" s="288" t="s">
        <v>47</v>
      </c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9"/>
      <c r="CL14" s="16"/>
      <c r="CM14" s="16"/>
      <c r="CN14" s="16"/>
      <c r="CO14" s="16"/>
      <c r="CP14" s="16"/>
      <c r="CQ14" s="16"/>
      <c r="CR14" s="16"/>
      <c r="CS14" s="17"/>
      <c r="CT14" s="18"/>
      <c r="CU14" s="16"/>
      <c r="CV14" s="16"/>
      <c r="CW14" s="16"/>
      <c r="CX14" s="16"/>
      <c r="CY14" s="16"/>
      <c r="CZ14" s="16"/>
      <c r="DA14" s="17"/>
      <c r="DB14" s="71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3"/>
      <c r="DN14" s="71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3"/>
      <c r="DZ14" s="71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3"/>
      <c r="EL14" s="71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4"/>
    </row>
    <row r="15" spans="1:153" ht="22.5" customHeight="1" x14ac:dyDescent="0.2">
      <c r="A15" s="194"/>
      <c r="B15" s="194"/>
      <c r="C15" s="194"/>
      <c r="D15" s="194"/>
      <c r="E15" s="194"/>
      <c r="F15" s="194"/>
      <c r="G15" s="194"/>
      <c r="H15" s="37"/>
      <c r="I15" s="34"/>
      <c r="J15" s="179" t="s">
        <v>258</v>
      </c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91"/>
      <c r="CL15" s="174" t="s">
        <v>135</v>
      </c>
      <c r="CM15" s="174"/>
      <c r="CN15" s="174"/>
      <c r="CO15" s="174"/>
      <c r="CP15" s="174"/>
      <c r="CQ15" s="174"/>
      <c r="CR15" s="174"/>
      <c r="CS15" s="175"/>
      <c r="CT15" s="185" t="s">
        <v>40</v>
      </c>
      <c r="CU15" s="174"/>
      <c r="CV15" s="174"/>
      <c r="CW15" s="174"/>
      <c r="CX15" s="174"/>
      <c r="CY15" s="174"/>
      <c r="CZ15" s="174"/>
      <c r="DA15" s="175"/>
      <c r="DB15" s="124">
        <f>DB18</f>
        <v>4292600.09</v>
      </c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8"/>
      <c r="DN15" s="124">
        <f>DN18</f>
        <v>2931600</v>
      </c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8"/>
      <c r="DZ15" s="124">
        <f>DZ18</f>
        <v>2931600</v>
      </c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8"/>
      <c r="EL15" s="124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290"/>
    </row>
    <row r="16" spans="1:153" ht="12.75" customHeight="1" x14ac:dyDescent="0.2">
      <c r="A16" s="16"/>
      <c r="B16" s="16"/>
      <c r="C16" s="16"/>
      <c r="D16" s="16"/>
      <c r="E16" s="16"/>
      <c r="F16" s="16"/>
      <c r="G16" s="16"/>
      <c r="H16" s="44"/>
      <c r="I16" s="24"/>
      <c r="J16" s="288" t="s">
        <v>47</v>
      </c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9"/>
      <c r="CL16" s="16"/>
      <c r="CM16" s="16"/>
      <c r="CN16" s="16"/>
      <c r="CO16" s="16"/>
      <c r="CP16" s="16"/>
      <c r="CQ16" s="16"/>
      <c r="CR16" s="16"/>
      <c r="CS16" s="17"/>
      <c r="CT16" s="18"/>
      <c r="CU16" s="16"/>
      <c r="CV16" s="16"/>
      <c r="CW16" s="16"/>
      <c r="CX16" s="16"/>
      <c r="CY16" s="16"/>
      <c r="CZ16" s="16"/>
      <c r="DA16" s="17"/>
      <c r="DB16" s="71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3"/>
      <c r="DN16" s="71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3"/>
      <c r="DZ16" s="71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3"/>
      <c r="EL16" s="71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4"/>
    </row>
    <row r="17" spans="1:153" ht="12.75" customHeight="1" x14ac:dyDescent="0.2">
      <c r="A17" s="16"/>
      <c r="B17" s="16"/>
      <c r="C17" s="16"/>
      <c r="D17" s="16"/>
      <c r="E17" s="16"/>
      <c r="F17" s="16"/>
      <c r="G17" s="16"/>
      <c r="H17" s="44"/>
      <c r="I17" s="24"/>
      <c r="J17" s="288" t="s">
        <v>259</v>
      </c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9"/>
      <c r="CL17" s="16"/>
      <c r="CM17" s="16"/>
      <c r="CN17" s="16"/>
      <c r="CO17" s="16"/>
      <c r="CP17" s="16"/>
      <c r="CQ17" s="16"/>
      <c r="CR17" s="16"/>
      <c r="CS17" s="17"/>
      <c r="CT17" s="18"/>
      <c r="CU17" s="16"/>
      <c r="CV17" s="16"/>
      <c r="CW17" s="16"/>
      <c r="CX17" s="16"/>
      <c r="CY17" s="16"/>
      <c r="CZ17" s="16"/>
      <c r="DA17" s="17"/>
      <c r="DB17" s="71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3"/>
      <c r="DN17" s="71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3"/>
      <c r="DZ17" s="71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3"/>
      <c r="EL17" s="71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4"/>
    </row>
    <row r="18" spans="1:153" ht="24" customHeight="1" x14ac:dyDescent="0.2">
      <c r="A18" s="174" t="s">
        <v>136</v>
      </c>
      <c r="B18" s="174"/>
      <c r="C18" s="174"/>
      <c r="D18" s="174"/>
      <c r="E18" s="174"/>
      <c r="F18" s="174"/>
      <c r="G18" s="175"/>
      <c r="H18" s="340" t="s">
        <v>137</v>
      </c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341"/>
      <c r="BK18" s="341"/>
      <c r="BL18" s="341"/>
      <c r="BM18" s="341"/>
      <c r="BN18" s="341"/>
      <c r="BO18" s="341"/>
      <c r="BP18" s="341"/>
      <c r="BQ18" s="341"/>
      <c r="BR18" s="341"/>
      <c r="BS18" s="341"/>
      <c r="BT18" s="341"/>
      <c r="BU18" s="341"/>
      <c r="BV18" s="341"/>
      <c r="BW18" s="341"/>
      <c r="BX18" s="341"/>
      <c r="BY18" s="341"/>
      <c r="BZ18" s="341"/>
      <c r="CA18" s="341"/>
      <c r="CB18" s="341"/>
      <c r="CC18" s="341"/>
      <c r="CD18" s="341"/>
      <c r="CE18" s="341"/>
      <c r="CF18" s="341"/>
      <c r="CG18" s="341"/>
      <c r="CH18" s="341"/>
      <c r="CI18" s="341"/>
      <c r="CJ18" s="341"/>
      <c r="CK18" s="341"/>
      <c r="CL18" s="172" t="s">
        <v>138</v>
      </c>
      <c r="CM18" s="174"/>
      <c r="CN18" s="174"/>
      <c r="CO18" s="174"/>
      <c r="CP18" s="174"/>
      <c r="CQ18" s="174"/>
      <c r="CR18" s="174"/>
      <c r="CS18" s="175"/>
      <c r="CT18" s="185" t="s">
        <v>40</v>
      </c>
      <c r="CU18" s="174"/>
      <c r="CV18" s="174"/>
      <c r="CW18" s="174"/>
      <c r="CX18" s="174"/>
      <c r="CY18" s="174"/>
      <c r="CZ18" s="174"/>
      <c r="DA18" s="175"/>
      <c r="DB18" s="124">
        <f>стр.1_4!DN90-DB12</f>
        <v>4292600.09</v>
      </c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8"/>
      <c r="DN18" s="124">
        <f>стр.1_4!EE90</f>
        <v>2931600</v>
      </c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8"/>
      <c r="DZ18" s="124">
        <f>стр.1_4!GE90</f>
        <v>2931600</v>
      </c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8"/>
      <c r="EL18" s="124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290"/>
    </row>
    <row r="19" spans="1:153" ht="12.75" customHeight="1" x14ac:dyDescent="0.2">
      <c r="A19" s="174" t="s">
        <v>139</v>
      </c>
      <c r="B19" s="174"/>
      <c r="C19" s="174"/>
      <c r="D19" s="174"/>
      <c r="E19" s="174"/>
      <c r="F19" s="174"/>
      <c r="G19" s="175"/>
      <c r="H19" s="284" t="s">
        <v>140</v>
      </c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172" t="s">
        <v>141</v>
      </c>
      <c r="CM19" s="174"/>
      <c r="CN19" s="174"/>
      <c r="CO19" s="174"/>
      <c r="CP19" s="174"/>
      <c r="CQ19" s="174"/>
      <c r="CR19" s="174"/>
      <c r="CS19" s="175"/>
      <c r="CT19" s="185" t="s">
        <v>40</v>
      </c>
      <c r="CU19" s="174"/>
      <c r="CV19" s="174"/>
      <c r="CW19" s="174"/>
      <c r="CX19" s="174"/>
      <c r="CY19" s="174"/>
      <c r="CZ19" s="174"/>
      <c r="DA19" s="175"/>
      <c r="DB19" s="124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8"/>
      <c r="DN19" s="124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8"/>
      <c r="DZ19" s="124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8"/>
      <c r="EL19" s="124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290"/>
    </row>
    <row r="20" spans="1:153" ht="24" customHeight="1" x14ac:dyDescent="0.2">
      <c r="A20" s="174" t="s">
        <v>142</v>
      </c>
      <c r="B20" s="174"/>
      <c r="C20" s="174"/>
      <c r="D20" s="174"/>
      <c r="E20" s="174"/>
      <c r="F20" s="174"/>
      <c r="G20" s="175"/>
      <c r="H20" s="334" t="s">
        <v>143</v>
      </c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172" t="s">
        <v>144</v>
      </c>
      <c r="CM20" s="174"/>
      <c r="CN20" s="174"/>
      <c r="CO20" s="174"/>
      <c r="CP20" s="174"/>
      <c r="CQ20" s="174"/>
      <c r="CR20" s="174"/>
      <c r="CS20" s="175"/>
      <c r="CT20" s="185" t="s">
        <v>40</v>
      </c>
      <c r="CU20" s="174"/>
      <c r="CV20" s="174"/>
      <c r="CW20" s="174"/>
      <c r="CX20" s="174"/>
      <c r="CY20" s="174"/>
      <c r="CZ20" s="174"/>
      <c r="DA20" s="175"/>
      <c r="DB20" s="124">
        <f>DB21</f>
        <v>1504672.52</v>
      </c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8"/>
      <c r="DN20" s="124">
        <f>DN21</f>
        <v>0</v>
      </c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8"/>
      <c r="DZ20" s="124">
        <f>DZ21</f>
        <v>0</v>
      </c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8"/>
      <c r="EL20" s="124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290"/>
    </row>
    <row r="21" spans="1:153" ht="24" customHeight="1" x14ac:dyDescent="0.2">
      <c r="A21" s="174" t="s">
        <v>145</v>
      </c>
      <c r="B21" s="174"/>
      <c r="C21" s="174"/>
      <c r="D21" s="174"/>
      <c r="E21" s="174"/>
      <c r="F21" s="174"/>
      <c r="G21" s="175"/>
      <c r="H21" s="284" t="s">
        <v>137</v>
      </c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172" t="s">
        <v>146</v>
      </c>
      <c r="CM21" s="174"/>
      <c r="CN21" s="174"/>
      <c r="CO21" s="174"/>
      <c r="CP21" s="174"/>
      <c r="CQ21" s="174"/>
      <c r="CR21" s="174"/>
      <c r="CS21" s="175"/>
      <c r="CT21" s="185" t="s">
        <v>40</v>
      </c>
      <c r="CU21" s="174"/>
      <c r="CV21" s="174"/>
      <c r="CW21" s="174"/>
      <c r="CX21" s="174"/>
      <c r="CY21" s="174"/>
      <c r="CZ21" s="174"/>
      <c r="DA21" s="175"/>
      <c r="DB21" s="124">
        <f>стр.1_4!DQ90</f>
        <v>1504672.52</v>
      </c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8"/>
      <c r="DN21" s="124">
        <f>стр.1_4!FE90</f>
        <v>0</v>
      </c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8"/>
      <c r="DZ21" s="124">
        <v>0</v>
      </c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8"/>
      <c r="EL21" s="124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290"/>
    </row>
    <row r="22" spans="1:153" s="57" customFormat="1" ht="24" hidden="1" customHeight="1" x14ac:dyDescent="0.2">
      <c r="A22" s="174" t="s">
        <v>280</v>
      </c>
      <c r="B22" s="174"/>
      <c r="C22" s="174"/>
      <c r="D22" s="174"/>
      <c r="E22" s="174"/>
      <c r="F22" s="174"/>
      <c r="G22" s="175"/>
      <c r="H22" s="307" t="s">
        <v>282</v>
      </c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82"/>
      <c r="CL22" s="172" t="s">
        <v>281</v>
      </c>
      <c r="CM22" s="174"/>
      <c r="CN22" s="174"/>
      <c r="CO22" s="174"/>
      <c r="CP22" s="174"/>
      <c r="CQ22" s="174"/>
      <c r="CR22" s="174"/>
      <c r="CS22" s="175"/>
      <c r="CT22" s="185" t="s">
        <v>40</v>
      </c>
      <c r="CU22" s="174"/>
      <c r="CV22" s="174"/>
      <c r="CW22" s="174"/>
      <c r="CX22" s="174"/>
      <c r="CY22" s="174"/>
      <c r="CZ22" s="174"/>
      <c r="DA22" s="175"/>
      <c r="DB22" s="124">
        <v>0</v>
      </c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8"/>
      <c r="DN22" s="124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8"/>
      <c r="DZ22" s="124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8"/>
      <c r="EL22" s="124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290"/>
    </row>
    <row r="23" spans="1:153" ht="24" customHeight="1" x14ac:dyDescent="0.2">
      <c r="A23" s="174"/>
      <c r="B23" s="174"/>
      <c r="C23" s="174"/>
      <c r="D23" s="174"/>
      <c r="E23" s="174"/>
      <c r="F23" s="174"/>
      <c r="G23" s="175"/>
      <c r="H23" s="331" t="s">
        <v>181</v>
      </c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3"/>
      <c r="CL23" s="172" t="s">
        <v>182</v>
      </c>
      <c r="CM23" s="174"/>
      <c r="CN23" s="174"/>
      <c r="CO23" s="174"/>
      <c r="CP23" s="174"/>
      <c r="CQ23" s="174"/>
      <c r="CR23" s="174"/>
      <c r="CS23" s="175"/>
      <c r="CT23" s="185"/>
      <c r="CU23" s="174"/>
      <c r="CV23" s="174"/>
      <c r="CW23" s="174"/>
      <c r="CX23" s="174"/>
      <c r="CY23" s="174"/>
      <c r="CZ23" s="174"/>
      <c r="DA23" s="175"/>
      <c r="DB23" s="124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8"/>
      <c r="DN23" s="124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8"/>
      <c r="DZ23" s="124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8"/>
      <c r="EL23" s="124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290"/>
    </row>
    <row r="24" spans="1:153" ht="12.75" customHeight="1" x14ac:dyDescent="0.2">
      <c r="A24" s="174" t="s">
        <v>147</v>
      </c>
      <c r="B24" s="174"/>
      <c r="C24" s="174"/>
      <c r="D24" s="174"/>
      <c r="E24" s="174"/>
      <c r="F24" s="174"/>
      <c r="G24" s="175"/>
      <c r="H24" s="284" t="s">
        <v>140</v>
      </c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85"/>
      <c r="BT24" s="285"/>
      <c r="BU24" s="285"/>
      <c r="BV24" s="285"/>
      <c r="BW24" s="285"/>
      <c r="BX24" s="285"/>
      <c r="BY24" s="285"/>
      <c r="BZ24" s="285"/>
      <c r="CA24" s="285"/>
      <c r="CB24" s="285"/>
      <c r="CC24" s="285"/>
      <c r="CD24" s="285"/>
      <c r="CE24" s="285"/>
      <c r="CF24" s="285"/>
      <c r="CG24" s="285"/>
      <c r="CH24" s="285"/>
      <c r="CI24" s="285"/>
      <c r="CJ24" s="285"/>
      <c r="CK24" s="285"/>
      <c r="CL24" s="172" t="s">
        <v>148</v>
      </c>
      <c r="CM24" s="174"/>
      <c r="CN24" s="174"/>
      <c r="CO24" s="174"/>
      <c r="CP24" s="174"/>
      <c r="CQ24" s="174"/>
      <c r="CR24" s="174"/>
      <c r="CS24" s="175"/>
      <c r="CT24" s="185" t="s">
        <v>40</v>
      </c>
      <c r="CU24" s="174"/>
      <c r="CV24" s="174"/>
      <c r="CW24" s="174"/>
      <c r="CX24" s="174"/>
      <c r="CY24" s="174"/>
      <c r="CZ24" s="174"/>
      <c r="DA24" s="175"/>
      <c r="DB24" s="124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8"/>
      <c r="DN24" s="124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8"/>
      <c r="DZ24" s="124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8"/>
      <c r="EL24" s="124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290"/>
    </row>
    <row r="25" spans="1:153" ht="12.75" customHeight="1" x14ac:dyDescent="0.2">
      <c r="A25" s="174" t="s">
        <v>149</v>
      </c>
      <c r="B25" s="174"/>
      <c r="C25" s="174"/>
      <c r="D25" s="174"/>
      <c r="E25" s="174"/>
      <c r="F25" s="174"/>
      <c r="G25" s="175"/>
      <c r="H25" s="334" t="s">
        <v>150</v>
      </c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  <c r="CL25" s="172" t="s">
        <v>151</v>
      </c>
      <c r="CM25" s="174"/>
      <c r="CN25" s="174"/>
      <c r="CO25" s="174"/>
      <c r="CP25" s="174"/>
      <c r="CQ25" s="174"/>
      <c r="CR25" s="174"/>
      <c r="CS25" s="175"/>
      <c r="CT25" s="185" t="s">
        <v>40</v>
      </c>
      <c r="CU25" s="174"/>
      <c r="CV25" s="174"/>
      <c r="CW25" s="174"/>
      <c r="CX25" s="174"/>
      <c r="CY25" s="174"/>
      <c r="CZ25" s="174"/>
      <c r="DA25" s="175"/>
      <c r="DB25" s="124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8"/>
      <c r="DN25" s="124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8"/>
      <c r="DZ25" s="124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8"/>
      <c r="EL25" s="124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290"/>
    </row>
    <row r="26" spans="1:153" ht="24" customHeight="1" thickBot="1" x14ac:dyDescent="0.25">
      <c r="A26" s="174"/>
      <c r="B26" s="174"/>
      <c r="C26" s="174"/>
      <c r="D26" s="174"/>
      <c r="E26" s="174"/>
      <c r="F26" s="174"/>
      <c r="G26" s="175"/>
      <c r="H26" s="331" t="s">
        <v>181</v>
      </c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3"/>
      <c r="CL26" s="202" t="s">
        <v>183</v>
      </c>
      <c r="CM26" s="203"/>
      <c r="CN26" s="203"/>
      <c r="CO26" s="203"/>
      <c r="CP26" s="203"/>
      <c r="CQ26" s="203"/>
      <c r="CR26" s="203"/>
      <c r="CS26" s="204"/>
      <c r="CT26" s="205"/>
      <c r="CU26" s="203"/>
      <c r="CV26" s="203"/>
      <c r="CW26" s="203"/>
      <c r="CX26" s="203"/>
      <c r="CY26" s="203"/>
      <c r="CZ26" s="203"/>
      <c r="DA26" s="204"/>
      <c r="DB26" s="167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9"/>
      <c r="DN26" s="167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9"/>
      <c r="DZ26" s="167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9"/>
      <c r="EL26" s="167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369"/>
    </row>
    <row r="27" spans="1:153" ht="6" customHeight="1" x14ac:dyDescent="0.2">
      <c r="A27" s="2"/>
      <c r="B27" s="2"/>
      <c r="C27" s="2"/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</row>
    <row r="28" spans="1:153" ht="11.25" customHeight="1" x14ac:dyDescent="0.2">
      <c r="A28" s="144" t="s">
        <v>119</v>
      </c>
      <c r="B28" s="144"/>
      <c r="C28" s="144"/>
      <c r="D28" s="144"/>
      <c r="E28" s="144"/>
      <c r="F28" s="144"/>
      <c r="G28" s="145"/>
      <c r="H28" s="362" t="s">
        <v>1</v>
      </c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2"/>
      <c r="BS28" s="362"/>
      <c r="BT28" s="362"/>
      <c r="BU28" s="362"/>
      <c r="BV28" s="362"/>
      <c r="BW28" s="362"/>
      <c r="BX28" s="362"/>
      <c r="BY28" s="362"/>
      <c r="BZ28" s="362"/>
      <c r="CA28" s="362"/>
      <c r="CB28" s="362"/>
      <c r="CC28" s="362"/>
      <c r="CD28" s="362"/>
      <c r="CE28" s="362"/>
      <c r="CF28" s="362"/>
      <c r="CG28" s="362"/>
      <c r="CH28" s="362"/>
      <c r="CI28" s="362"/>
      <c r="CJ28" s="362"/>
      <c r="CK28" s="363"/>
      <c r="CL28" s="143" t="s">
        <v>120</v>
      </c>
      <c r="CM28" s="144"/>
      <c r="CN28" s="144"/>
      <c r="CO28" s="144"/>
      <c r="CP28" s="144"/>
      <c r="CQ28" s="144"/>
      <c r="CR28" s="144"/>
      <c r="CS28" s="145"/>
      <c r="CT28" s="143" t="s">
        <v>121</v>
      </c>
      <c r="CU28" s="144"/>
      <c r="CV28" s="144"/>
      <c r="CW28" s="144"/>
      <c r="CX28" s="144"/>
      <c r="CY28" s="144"/>
      <c r="CZ28" s="144"/>
      <c r="DA28" s="145"/>
      <c r="DB28" s="336" t="s">
        <v>7</v>
      </c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</row>
    <row r="29" spans="1:153" ht="11.25" customHeight="1" x14ac:dyDescent="0.2">
      <c r="A29" s="147"/>
      <c r="B29" s="147"/>
      <c r="C29" s="147"/>
      <c r="D29" s="147"/>
      <c r="E29" s="147"/>
      <c r="F29" s="147"/>
      <c r="G29" s="148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364"/>
      <c r="CL29" s="146"/>
      <c r="CM29" s="147"/>
      <c r="CN29" s="147"/>
      <c r="CO29" s="147"/>
      <c r="CP29" s="147"/>
      <c r="CQ29" s="147"/>
      <c r="CR29" s="147"/>
      <c r="CS29" s="148"/>
      <c r="CT29" s="146"/>
      <c r="CU29" s="147"/>
      <c r="CV29" s="147"/>
      <c r="CW29" s="147"/>
      <c r="CX29" s="147"/>
      <c r="CY29" s="147"/>
      <c r="CZ29" s="147"/>
      <c r="DA29" s="148"/>
      <c r="DB29" s="291" t="s">
        <v>4</v>
      </c>
      <c r="DC29" s="292"/>
      <c r="DD29" s="292"/>
      <c r="DE29" s="292"/>
      <c r="DF29" s="292"/>
      <c r="DG29" s="292"/>
      <c r="DH29" s="305" t="s">
        <v>272</v>
      </c>
      <c r="DI29" s="305"/>
      <c r="DJ29" s="305"/>
      <c r="DK29" s="303" t="s">
        <v>5</v>
      </c>
      <c r="DL29" s="303"/>
      <c r="DM29" s="304"/>
      <c r="DN29" s="291" t="s">
        <v>4</v>
      </c>
      <c r="DO29" s="292"/>
      <c r="DP29" s="292"/>
      <c r="DQ29" s="292"/>
      <c r="DR29" s="292"/>
      <c r="DS29" s="292"/>
      <c r="DT29" s="305" t="s">
        <v>302</v>
      </c>
      <c r="DU29" s="305"/>
      <c r="DV29" s="305"/>
      <c r="DW29" s="303" t="s">
        <v>5</v>
      </c>
      <c r="DX29" s="303"/>
      <c r="DY29" s="304"/>
      <c r="DZ29" s="291" t="s">
        <v>4</v>
      </c>
      <c r="EA29" s="292"/>
      <c r="EB29" s="292"/>
      <c r="EC29" s="292"/>
      <c r="ED29" s="292"/>
      <c r="EE29" s="292"/>
      <c r="EF29" s="305" t="s">
        <v>311</v>
      </c>
      <c r="EG29" s="305"/>
      <c r="EH29" s="305"/>
      <c r="EI29" s="303" t="s">
        <v>5</v>
      </c>
      <c r="EJ29" s="303"/>
      <c r="EK29" s="304"/>
      <c r="EL29" s="293" t="s">
        <v>6</v>
      </c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</row>
    <row r="30" spans="1:153" ht="39" customHeight="1" x14ac:dyDescent="0.2">
      <c r="A30" s="150"/>
      <c r="B30" s="150"/>
      <c r="C30" s="150"/>
      <c r="D30" s="150"/>
      <c r="E30" s="150"/>
      <c r="F30" s="150"/>
      <c r="G30" s="151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65"/>
      <c r="CE30" s="365"/>
      <c r="CF30" s="365"/>
      <c r="CG30" s="365"/>
      <c r="CH30" s="365"/>
      <c r="CI30" s="365"/>
      <c r="CJ30" s="365"/>
      <c r="CK30" s="366"/>
      <c r="CL30" s="149"/>
      <c r="CM30" s="150"/>
      <c r="CN30" s="150"/>
      <c r="CO30" s="150"/>
      <c r="CP30" s="150"/>
      <c r="CQ30" s="150"/>
      <c r="CR30" s="150"/>
      <c r="CS30" s="151"/>
      <c r="CT30" s="149"/>
      <c r="CU30" s="150"/>
      <c r="CV30" s="150"/>
      <c r="CW30" s="150"/>
      <c r="CX30" s="150"/>
      <c r="CY30" s="150"/>
      <c r="CZ30" s="150"/>
      <c r="DA30" s="151"/>
      <c r="DB30" s="297" t="s">
        <v>122</v>
      </c>
      <c r="DC30" s="298"/>
      <c r="DD30" s="298"/>
      <c r="DE30" s="298"/>
      <c r="DF30" s="298"/>
      <c r="DG30" s="298"/>
      <c r="DH30" s="298"/>
      <c r="DI30" s="298"/>
      <c r="DJ30" s="298"/>
      <c r="DK30" s="298"/>
      <c r="DL30" s="298"/>
      <c r="DM30" s="299"/>
      <c r="DN30" s="297" t="s">
        <v>123</v>
      </c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9"/>
      <c r="DZ30" s="297" t="s">
        <v>124</v>
      </c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9"/>
      <c r="EL30" s="295"/>
      <c r="EM30" s="296"/>
      <c r="EN30" s="296"/>
      <c r="EO30" s="296"/>
      <c r="EP30" s="296"/>
      <c r="EQ30" s="296"/>
      <c r="ER30" s="296"/>
      <c r="ES30" s="296"/>
      <c r="ET30" s="296"/>
      <c r="EU30" s="296"/>
      <c r="EV30" s="296"/>
      <c r="EW30" s="296"/>
    </row>
    <row r="31" spans="1:153" ht="12" thickBot="1" x14ac:dyDescent="0.25">
      <c r="A31" s="367" t="s">
        <v>8</v>
      </c>
      <c r="B31" s="367"/>
      <c r="C31" s="367"/>
      <c r="D31" s="367"/>
      <c r="E31" s="367"/>
      <c r="F31" s="367"/>
      <c r="G31" s="368"/>
      <c r="H31" s="367" t="s">
        <v>9</v>
      </c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8"/>
      <c r="CL31" s="352" t="s">
        <v>10</v>
      </c>
      <c r="CM31" s="353"/>
      <c r="CN31" s="353"/>
      <c r="CO31" s="353"/>
      <c r="CP31" s="353"/>
      <c r="CQ31" s="353"/>
      <c r="CR31" s="353"/>
      <c r="CS31" s="354"/>
      <c r="CT31" s="352" t="s">
        <v>11</v>
      </c>
      <c r="CU31" s="353"/>
      <c r="CV31" s="353"/>
      <c r="CW31" s="353"/>
      <c r="CX31" s="353"/>
      <c r="CY31" s="353"/>
      <c r="CZ31" s="353"/>
      <c r="DA31" s="354"/>
      <c r="DB31" s="370" t="s">
        <v>12</v>
      </c>
      <c r="DC31" s="371"/>
      <c r="DD31" s="371"/>
      <c r="DE31" s="371"/>
      <c r="DF31" s="371"/>
      <c r="DG31" s="371"/>
      <c r="DH31" s="371"/>
      <c r="DI31" s="371"/>
      <c r="DJ31" s="371"/>
      <c r="DK31" s="371"/>
      <c r="DL31" s="371"/>
      <c r="DM31" s="372"/>
      <c r="DN31" s="370" t="s">
        <v>13</v>
      </c>
      <c r="DO31" s="371"/>
      <c r="DP31" s="371"/>
      <c r="DQ31" s="371"/>
      <c r="DR31" s="371"/>
      <c r="DS31" s="371"/>
      <c r="DT31" s="371"/>
      <c r="DU31" s="371"/>
      <c r="DV31" s="371"/>
      <c r="DW31" s="371"/>
      <c r="DX31" s="371"/>
      <c r="DY31" s="372"/>
      <c r="DZ31" s="370" t="s">
        <v>14</v>
      </c>
      <c r="EA31" s="371"/>
      <c r="EB31" s="371"/>
      <c r="EC31" s="371"/>
      <c r="ED31" s="371"/>
      <c r="EE31" s="371"/>
      <c r="EF31" s="371"/>
      <c r="EG31" s="371"/>
      <c r="EH31" s="371"/>
      <c r="EI31" s="371"/>
      <c r="EJ31" s="371"/>
      <c r="EK31" s="372"/>
      <c r="EL31" s="370" t="s">
        <v>15</v>
      </c>
      <c r="EM31" s="371"/>
      <c r="EN31" s="371"/>
      <c r="EO31" s="371"/>
      <c r="EP31" s="371"/>
      <c r="EQ31" s="371"/>
      <c r="ER31" s="371"/>
      <c r="ES31" s="371"/>
      <c r="ET31" s="371"/>
      <c r="EU31" s="371"/>
      <c r="EV31" s="371"/>
      <c r="EW31" s="371"/>
    </row>
    <row r="32" spans="1:153" ht="12" customHeight="1" x14ac:dyDescent="0.2">
      <c r="A32" s="174" t="s">
        <v>152</v>
      </c>
      <c r="B32" s="174"/>
      <c r="C32" s="174"/>
      <c r="D32" s="174"/>
      <c r="E32" s="174"/>
      <c r="F32" s="174"/>
      <c r="G32" s="175"/>
      <c r="H32" s="334" t="s">
        <v>153</v>
      </c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35"/>
      <c r="CK32" s="335"/>
      <c r="CL32" s="373" t="s">
        <v>154</v>
      </c>
      <c r="CM32" s="349"/>
      <c r="CN32" s="349"/>
      <c r="CO32" s="349"/>
      <c r="CP32" s="349"/>
      <c r="CQ32" s="349"/>
      <c r="CR32" s="349"/>
      <c r="CS32" s="350"/>
      <c r="CT32" s="348" t="s">
        <v>40</v>
      </c>
      <c r="CU32" s="349"/>
      <c r="CV32" s="349"/>
      <c r="CW32" s="349"/>
      <c r="CX32" s="349"/>
      <c r="CY32" s="349"/>
      <c r="CZ32" s="349"/>
      <c r="DA32" s="350"/>
      <c r="DB32" s="300"/>
      <c r="DC32" s="301"/>
      <c r="DD32" s="301"/>
      <c r="DE32" s="301"/>
      <c r="DF32" s="301"/>
      <c r="DG32" s="301"/>
      <c r="DH32" s="301"/>
      <c r="DI32" s="301"/>
      <c r="DJ32" s="301"/>
      <c r="DK32" s="301"/>
      <c r="DL32" s="301"/>
      <c r="DM32" s="351"/>
      <c r="DN32" s="300"/>
      <c r="DO32" s="301"/>
      <c r="DP32" s="301"/>
      <c r="DQ32" s="301"/>
      <c r="DR32" s="301"/>
      <c r="DS32" s="301"/>
      <c r="DT32" s="301"/>
      <c r="DU32" s="301"/>
      <c r="DV32" s="301"/>
      <c r="DW32" s="301"/>
      <c r="DX32" s="301"/>
      <c r="DY32" s="351"/>
      <c r="DZ32" s="300"/>
      <c r="EA32" s="301"/>
      <c r="EB32" s="301"/>
      <c r="EC32" s="301"/>
      <c r="ED32" s="301"/>
      <c r="EE32" s="301"/>
      <c r="EF32" s="301"/>
      <c r="EG32" s="301"/>
      <c r="EH32" s="301"/>
      <c r="EI32" s="301"/>
      <c r="EJ32" s="301"/>
      <c r="EK32" s="351"/>
      <c r="EL32" s="300"/>
      <c r="EM32" s="301"/>
      <c r="EN32" s="301"/>
      <c r="EO32" s="301"/>
      <c r="EP32" s="301"/>
      <c r="EQ32" s="301"/>
      <c r="ER32" s="301"/>
      <c r="ES32" s="301"/>
      <c r="ET32" s="301"/>
      <c r="EU32" s="301"/>
      <c r="EV32" s="301"/>
      <c r="EW32" s="302"/>
    </row>
    <row r="33" spans="1:153" ht="24" customHeight="1" x14ac:dyDescent="0.2">
      <c r="A33" s="174" t="s">
        <v>155</v>
      </c>
      <c r="B33" s="174"/>
      <c r="C33" s="174"/>
      <c r="D33" s="174"/>
      <c r="E33" s="174"/>
      <c r="F33" s="174"/>
      <c r="G33" s="175"/>
      <c r="H33" s="284" t="s">
        <v>137</v>
      </c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172" t="s">
        <v>156</v>
      </c>
      <c r="CM33" s="174"/>
      <c r="CN33" s="174"/>
      <c r="CO33" s="174"/>
      <c r="CP33" s="174"/>
      <c r="CQ33" s="174"/>
      <c r="CR33" s="174"/>
      <c r="CS33" s="175"/>
      <c r="CT33" s="185" t="s">
        <v>40</v>
      </c>
      <c r="CU33" s="174"/>
      <c r="CV33" s="174"/>
      <c r="CW33" s="174"/>
      <c r="CX33" s="174"/>
      <c r="CY33" s="174"/>
      <c r="CZ33" s="174"/>
      <c r="DA33" s="175"/>
      <c r="DB33" s="124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8"/>
      <c r="DN33" s="124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8"/>
      <c r="DZ33" s="124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8"/>
      <c r="EL33" s="124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290"/>
    </row>
    <row r="34" spans="1:153" ht="12.75" customHeight="1" x14ac:dyDescent="0.2">
      <c r="A34" s="174" t="s">
        <v>157</v>
      </c>
      <c r="B34" s="174"/>
      <c r="C34" s="174"/>
      <c r="D34" s="174"/>
      <c r="E34" s="174"/>
      <c r="F34" s="174"/>
      <c r="G34" s="175"/>
      <c r="H34" s="284" t="s">
        <v>140</v>
      </c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85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  <c r="CD34" s="285"/>
      <c r="CE34" s="285"/>
      <c r="CF34" s="285"/>
      <c r="CG34" s="285"/>
      <c r="CH34" s="285"/>
      <c r="CI34" s="285"/>
      <c r="CJ34" s="285"/>
      <c r="CK34" s="285"/>
      <c r="CL34" s="172" t="s">
        <v>158</v>
      </c>
      <c r="CM34" s="174"/>
      <c r="CN34" s="174"/>
      <c r="CO34" s="174"/>
      <c r="CP34" s="174"/>
      <c r="CQ34" s="174"/>
      <c r="CR34" s="174"/>
      <c r="CS34" s="175"/>
      <c r="CT34" s="185" t="s">
        <v>40</v>
      </c>
      <c r="CU34" s="174"/>
      <c r="CV34" s="174"/>
      <c r="CW34" s="174"/>
      <c r="CX34" s="174"/>
      <c r="CY34" s="174"/>
      <c r="CZ34" s="174"/>
      <c r="DA34" s="175"/>
      <c r="DB34" s="124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8"/>
      <c r="DN34" s="124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8"/>
      <c r="DZ34" s="124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8"/>
      <c r="EL34" s="124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290"/>
    </row>
    <row r="35" spans="1:153" x14ac:dyDescent="0.2">
      <c r="A35" s="174" t="s">
        <v>159</v>
      </c>
      <c r="B35" s="174"/>
      <c r="C35" s="174"/>
      <c r="D35" s="174"/>
      <c r="E35" s="174"/>
      <c r="F35" s="174"/>
      <c r="G35" s="175"/>
      <c r="H35" s="334" t="s">
        <v>160</v>
      </c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172" t="s">
        <v>161</v>
      </c>
      <c r="CM35" s="174"/>
      <c r="CN35" s="174"/>
      <c r="CO35" s="174"/>
      <c r="CP35" s="174"/>
      <c r="CQ35" s="174"/>
      <c r="CR35" s="174"/>
      <c r="CS35" s="175"/>
      <c r="CT35" s="185" t="s">
        <v>40</v>
      </c>
      <c r="CU35" s="174"/>
      <c r="CV35" s="174"/>
      <c r="CW35" s="174"/>
      <c r="CX35" s="174"/>
      <c r="CY35" s="174"/>
      <c r="CZ35" s="174"/>
      <c r="DA35" s="175"/>
      <c r="DB35" s="124">
        <f>DB36</f>
        <v>3899311.36</v>
      </c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8"/>
      <c r="DN35" s="124">
        <f>DN36</f>
        <v>3380000</v>
      </c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8"/>
      <c r="DZ35" s="124">
        <f>DZ36</f>
        <v>3380000</v>
      </c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8"/>
      <c r="EL35" s="124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290"/>
    </row>
    <row r="36" spans="1:153" ht="24" customHeight="1" x14ac:dyDescent="0.2">
      <c r="A36" s="174" t="s">
        <v>162</v>
      </c>
      <c r="B36" s="174"/>
      <c r="C36" s="174"/>
      <c r="D36" s="174"/>
      <c r="E36" s="174"/>
      <c r="F36" s="174"/>
      <c r="G36" s="175"/>
      <c r="H36" s="284" t="s">
        <v>137</v>
      </c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5"/>
      <c r="CK36" s="285"/>
      <c r="CL36" s="172" t="s">
        <v>163</v>
      </c>
      <c r="CM36" s="174"/>
      <c r="CN36" s="174"/>
      <c r="CO36" s="174"/>
      <c r="CP36" s="174"/>
      <c r="CQ36" s="174"/>
      <c r="CR36" s="174"/>
      <c r="CS36" s="175"/>
      <c r="CT36" s="185" t="s">
        <v>40</v>
      </c>
      <c r="CU36" s="174"/>
      <c r="CV36" s="174"/>
      <c r="CW36" s="174"/>
      <c r="CX36" s="174"/>
      <c r="CY36" s="174"/>
      <c r="CZ36" s="174"/>
      <c r="DA36" s="175"/>
      <c r="DB36" s="124">
        <f>стр.1_4!DO90</f>
        <v>3899311.36</v>
      </c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8"/>
      <c r="DN36" s="124">
        <f>стр.1_4!ER90</f>
        <v>3380000</v>
      </c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8"/>
      <c r="DZ36" s="124">
        <f>стр.1_4!GR90</f>
        <v>3380000</v>
      </c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8"/>
      <c r="EL36" s="124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290"/>
    </row>
    <row r="37" spans="1:153" ht="24" customHeight="1" x14ac:dyDescent="0.2">
      <c r="A37" s="174"/>
      <c r="B37" s="174"/>
      <c r="C37" s="174"/>
      <c r="D37" s="174"/>
      <c r="E37" s="174"/>
      <c r="F37" s="174"/>
      <c r="G37" s="175"/>
      <c r="H37" s="331" t="s">
        <v>181</v>
      </c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3"/>
      <c r="CL37" s="172" t="s">
        <v>184</v>
      </c>
      <c r="CM37" s="174"/>
      <c r="CN37" s="174"/>
      <c r="CO37" s="174"/>
      <c r="CP37" s="174"/>
      <c r="CQ37" s="174"/>
      <c r="CR37" s="174"/>
      <c r="CS37" s="175"/>
      <c r="CT37" s="185"/>
      <c r="CU37" s="174"/>
      <c r="CV37" s="174"/>
      <c r="CW37" s="174"/>
      <c r="CX37" s="174"/>
      <c r="CY37" s="174"/>
      <c r="CZ37" s="174"/>
      <c r="DA37" s="175"/>
      <c r="DB37" s="124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8"/>
      <c r="DN37" s="124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8"/>
      <c r="DZ37" s="124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8"/>
      <c r="EL37" s="124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290"/>
    </row>
    <row r="38" spans="1:153" x14ac:dyDescent="0.2">
      <c r="A38" s="174" t="s">
        <v>164</v>
      </c>
      <c r="B38" s="174"/>
      <c r="C38" s="174"/>
      <c r="D38" s="174"/>
      <c r="E38" s="174"/>
      <c r="F38" s="174"/>
      <c r="G38" s="175"/>
      <c r="H38" s="284" t="s">
        <v>165</v>
      </c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85"/>
      <c r="BB38" s="285"/>
      <c r="BC38" s="285"/>
      <c r="BD38" s="285"/>
      <c r="BE38" s="285"/>
      <c r="BF38" s="285"/>
      <c r="BG38" s="285"/>
      <c r="BH38" s="285"/>
      <c r="BI38" s="285"/>
      <c r="BJ38" s="285"/>
      <c r="BK38" s="285"/>
      <c r="BL38" s="285"/>
      <c r="BM38" s="285"/>
      <c r="BN38" s="285"/>
      <c r="BO38" s="285"/>
      <c r="BP38" s="285"/>
      <c r="BQ38" s="285"/>
      <c r="BR38" s="285"/>
      <c r="BS38" s="285"/>
      <c r="BT38" s="285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5"/>
      <c r="CG38" s="285"/>
      <c r="CH38" s="285"/>
      <c r="CI38" s="285"/>
      <c r="CJ38" s="285"/>
      <c r="CK38" s="285"/>
      <c r="CL38" s="172" t="s">
        <v>166</v>
      </c>
      <c r="CM38" s="174"/>
      <c r="CN38" s="174"/>
      <c r="CO38" s="174"/>
      <c r="CP38" s="174"/>
      <c r="CQ38" s="174"/>
      <c r="CR38" s="174"/>
      <c r="CS38" s="175"/>
      <c r="CT38" s="185" t="s">
        <v>40</v>
      </c>
      <c r="CU38" s="174"/>
      <c r="CV38" s="174"/>
      <c r="CW38" s="174"/>
      <c r="CX38" s="174"/>
      <c r="CY38" s="174"/>
      <c r="CZ38" s="174"/>
      <c r="DA38" s="175"/>
      <c r="DB38" s="124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8"/>
      <c r="DN38" s="124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8"/>
      <c r="DZ38" s="124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8"/>
      <c r="EL38" s="124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290"/>
    </row>
    <row r="39" spans="1:153" ht="24" customHeight="1" x14ac:dyDescent="0.2">
      <c r="A39" s="174" t="s">
        <v>9</v>
      </c>
      <c r="B39" s="174"/>
      <c r="C39" s="174"/>
      <c r="D39" s="174"/>
      <c r="E39" s="174"/>
      <c r="F39" s="174"/>
      <c r="G39" s="175"/>
      <c r="H39" s="307" t="s">
        <v>167</v>
      </c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172" t="s">
        <v>168</v>
      </c>
      <c r="CM39" s="174"/>
      <c r="CN39" s="174"/>
      <c r="CO39" s="174"/>
      <c r="CP39" s="174"/>
      <c r="CQ39" s="174"/>
      <c r="CR39" s="174"/>
      <c r="CS39" s="175"/>
      <c r="CT39" s="185" t="s">
        <v>40</v>
      </c>
      <c r="CU39" s="174"/>
      <c r="CV39" s="174"/>
      <c r="CW39" s="174"/>
      <c r="CX39" s="174"/>
      <c r="CY39" s="174"/>
      <c r="CZ39" s="174"/>
      <c r="DA39" s="175"/>
      <c r="DB39" s="124">
        <f>DB41</f>
        <v>9696583.9699999988</v>
      </c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8"/>
      <c r="DN39" s="124">
        <f>DN42+DN41</f>
        <v>6311600</v>
      </c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8"/>
      <c r="DZ39" s="124">
        <f>DZ43</f>
        <v>6311600</v>
      </c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8"/>
      <c r="EL39" s="124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290"/>
    </row>
    <row r="40" spans="1:153" x14ac:dyDescent="0.2">
      <c r="A40" s="313"/>
      <c r="B40" s="313"/>
      <c r="C40" s="313"/>
      <c r="D40" s="313"/>
      <c r="E40" s="313"/>
      <c r="F40" s="313"/>
      <c r="G40" s="314"/>
      <c r="H40" s="321" t="s">
        <v>169</v>
      </c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3"/>
      <c r="CL40" s="316" t="s">
        <v>170</v>
      </c>
      <c r="CM40" s="313"/>
      <c r="CN40" s="313"/>
      <c r="CO40" s="313"/>
      <c r="CP40" s="313"/>
      <c r="CQ40" s="313"/>
      <c r="CR40" s="313"/>
      <c r="CS40" s="314"/>
      <c r="CT40" s="319"/>
      <c r="CU40" s="313"/>
      <c r="CV40" s="313"/>
      <c r="CW40" s="313"/>
      <c r="CX40" s="313"/>
      <c r="CY40" s="313"/>
      <c r="CZ40" s="313"/>
      <c r="DA40" s="314"/>
      <c r="DB40" s="76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8"/>
      <c r="DN40" s="76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8"/>
      <c r="DZ40" s="76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8"/>
      <c r="EL40" s="138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269"/>
    </row>
    <row r="41" spans="1:153" ht="12.75" x14ac:dyDescent="0.2">
      <c r="A41" s="267"/>
      <c r="B41" s="267"/>
      <c r="C41" s="267"/>
      <c r="D41" s="267"/>
      <c r="E41" s="267"/>
      <c r="F41" s="267"/>
      <c r="G41" s="315"/>
      <c r="H41" s="281">
        <v>2024</v>
      </c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2"/>
      <c r="BJ41" s="282"/>
      <c r="BK41" s="282"/>
      <c r="BL41" s="282"/>
      <c r="BM41" s="282"/>
      <c r="BN41" s="282"/>
      <c r="BO41" s="282"/>
      <c r="BP41" s="282"/>
      <c r="BQ41" s="282"/>
      <c r="BR41" s="282"/>
      <c r="BS41" s="282"/>
      <c r="BT41" s="282"/>
      <c r="BU41" s="282"/>
      <c r="BV41" s="282"/>
      <c r="BW41" s="282"/>
      <c r="BX41" s="282"/>
      <c r="BY41" s="282"/>
      <c r="BZ41" s="282"/>
      <c r="CA41" s="282"/>
      <c r="CB41" s="282"/>
      <c r="CC41" s="282"/>
      <c r="CD41" s="282"/>
      <c r="CE41" s="282"/>
      <c r="CF41" s="282"/>
      <c r="CG41" s="282"/>
      <c r="CH41" s="282"/>
      <c r="CI41" s="282"/>
      <c r="CJ41" s="282"/>
      <c r="CK41" s="283"/>
      <c r="CL41" s="317"/>
      <c r="CM41" s="267"/>
      <c r="CN41" s="267"/>
      <c r="CO41" s="267"/>
      <c r="CP41" s="267"/>
      <c r="CQ41" s="267"/>
      <c r="CR41" s="267"/>
      <c r="CS41" s="315"/>
      <c r="CT41" s="320"/>
      <c r="CU41" s="267"/>
      <c r="CV41" s="267"/>
      <c r="CW41" s="267"/>
      <c r="CX41" s="267"/>
      <c r="CY41" s="267"/>
      <c r="CZ41" s="267"/>
      <c r="DA41" s="315"/>
      <c r="DB41" s="270">
        <f>DB13</f>
        <v>9696583.9699999988</v>
      </c>
      <c r="DC41" s="324"/>
      <c r="DD41" s="324"/>
      <c r="DE41" s="324"/>
      <c r="DF41" s="324"/>
      <c r="DG41" s="324"/>
      <c r="DH41" s="324"/>
      <c r="DI41" s="324"/>
      <c r="DJ41" s="324"/>
      <c r="DK41" s="324"/>
      <c r="DL41" s="324"/>
      <c r="DM41" s="325"/>
      <c r="DN41" s="270">
        <v>0</v>
      </c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329"/>
      <c r="DZ41" s="79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80"/>
      <c r="EL41" s="270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2"/>
    </row>
    <row r="42" spans="1:153" ht="12.75" x14ac:dyDescent="0.2">
      <c r="A42" s="267"/>
      <c r="B42" s="267"/>
      <c r="C42" s="267"/>
      <c r="D42" s="267"/>
      <c r="E42" s="267"/>
      <c r="F42" s="267"/>
      <c r="G42" s="315"/>
      <c r="H42" s="281">
        <v>2025</v>
      </c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  <c r="AX42" s="282"/>
      <c r="AY42" s="282"/>
      <c r="AZ42" s="282"/>
      <c r="BA42" s="282"/>
      <c r="BB42" s="282"/>
      <c r="BC42" s="282"/>
      <c r="BD42" s="282"/>
      <c r="BE42" s="282"/>
      <c r="BF42" s="282"/>
      <c r="BG42" s="282"/>
      <c r="BH42" s="282"/>
      <c r="BI42" s="282"/>
      <c r="BJ42" s="282"/>
      <c r="BK42" s="282"/>
      <c r="BL42" s="282"/>
      <c r="BM42" s="282"/>
      <c r="BN42" s="282"/>
      <c r="BO42" s="282"/>
      <c r="BP42" s="282"/>
      <c r="BQ42" s="282"/>
      <c r="BR42" s="282"/>
      <c r="BS42" s="282"/>
      <c r="BT42" s="282"/>
      <c r="BU42" s="282"/>
      <c r="BV42" s="282"/>
      <c r="BW42" s="282"/>
      <c r="BX42" s="282"/>
      <c r="BY42" s="282"/>
      <c r="BZ42" s="282"/>
      <c r="CA42" s="282"/>
      <c r="CB42" s="282"/>
      <c r="CC42" s="282"/>
      <c r="CD42" s="282"/>
      <c r="CE42" s="282"/>
      <c r="CF42" s="282"/>
      <c r="CG42" s="282"/>
      <c r="CH42" s="282"/>
      <c r="CI42" s="282"/>
      <c r="CJ42" s="282"/>
      <c r="CK42" s="283"/>
      <c r="CL42" s="317"/>
      <c r="CM42" s="267"/>
      <c r="CN42" s="267"/>
      <c r="CO42" s="267"/>
      <c r="CP42" s="267"/>
      <c r="CQ42" s="267"/>
      <c r="CR42" s="267"/>
      <c r="CS42" s="315"/>
      <c r="CT42" s="320"/>
      <c r="CU42" s="267"/>
      <c r="CV42" s="267"/>
      <c r="CW42" s="267"/>
      <c r="CX42" s="267"/>
      <c r="CY42" s="267"/>
      <c r="CZ42" s="267"/>
      <c r="DA42" s="315"/>
      <c r="DB42" s="79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80"/>
      <c r="DN42" s="270">
        <f>DN13-DN41</f>
        <v>6311600</v>
      </c>
      <c r="DO42" s="324"/>
      <c r="DP42" s="324"/>
      <c r="DQ42" s="324"/>
      <c r="DR42" s="324"/>
      <c r="DS42" s="324"/>
      <c r="DT42" s="324"/>
      <c r="DU42" s="324"/>
      <c r="DV42" s="324"/>
      <c r="DW42" s="324"/>
      <c r="DX42" s="324"/>
      <c r="DY42" s="325"/>
      <c r="DZ42" s="79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80"/>
      <c r="EL42" s="270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2"/>
    </row>
    <row r="43" spans="1:153" ht="12.75" x14ac:dyDescent="0.2">
      <c r="A43" s="194"/>
      <c r="B43" s="194"/>
      <c r="C43" s="194"/>
      <c r="D43" s="194"/>
      <c r="E43" s="194"/>
      <c r="F43" s="194"/>
      <c r="G43" s="195"/>
      <c r="H43" s="374">
        <v>2026</v>
      </c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5"/>
      <c r="CC43" s="375"/>
      <c r="CD43" s="375"/>
      <c r="CE43" s="375"/>
      <c r="CF43" s="375"/>
      <c r="CG43" s="375"/>
      <c r="CH43" s="375"/>
      <c r="CI43" s="375"/>
      <c r="CJ43" s="375"/>
      <c r="CK43" s="375"/>
      <c r="CL43" s="318"/>
      <c r="CM43" s="194"/>
      <c r="CN43" s="194"/>
      <c r="CO43" s="194"/>
      <c r="CP43" s="194"/>
      <c r="CQ43" s="194"/>
      <c r="CR43" s="194"/>
      <c r="CS43" s="195"/>
      <c r="CT43" s="193"/>
      <c r="CU43" s="194"/>
      <c r="CV43" s="194"/>
      <c r="CW43" s="194"/>
      <c r="CX43" s="194"/>
      <c r="CY43" s="194"/>
      <c r="CZ43" s="194"/>
      <c r="DA43" s="195"/>
      <c r="DB43" s="71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3"/>
      <c r="DN43" s="71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3"/>
      <c r="DZ43" s="273">
        <f>DZ13</f>
        <v>6311600</v>
      </c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7"/>
      <c r="EL43" s="273"/>
      <c r="EM43" s="274"/>
      <c r="EN43" s="274"/>
      <c r="EO43" s="274"/>
      <c r="EP43" s="274"/>
      <c r="EQ43" s="274"/>
      <c r="ER43" s="274"/>
      <c r="ES43" s="274"/>
      <c r="ET43" s="274"/>
      <c r="EU43" s="274"/>
      <c r="EV43" s="274"/>
      <c r="EW43" s="275"/>
    </row>
    <row r="44" spans="1:153" ht="24" customHeight="1" x14ac:dyDescent="0.2">
      <c r="A44" s="174" t="s">
        <v>10</v>
      </c>
      <c r="B44" s="174"/>
      <c r="C44" s="174"/>
      <c r="D44" s="174"/>
      <c r="E44" s="174"/>
      <c r="F44" s="174"/>
      <c r="G44" s="175"/>
      <c r="H44" s="307" t="s">
        <v>171</v>
      </c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172" t="s">
        <v>172</v>
      </c>
      <c r="CM44" s="174"/>
      <c r="CN44" s="174"/>
      <c r="CO44" s="174"/>
      <c r="CP44" s="174"/>
      <c r="CQ44" s="174"/>
      <c r="CR44" s="174"/>
      <c r="CS44" s="175"/>
      <c r="CT44" s="185" t="s">
        <v>40</v>
      </c>
      <c r="CU44" s="174"/>
      <c r="CV44" s="174"/>
      <c r="CW44" s="174"/>
      <c r="CX44" s="174"/>
      <c r="CY44" s="174"/>
      <c r="CZ44" s="174"/>
      <c r="DA44" s="175"/>
      <c r="DB44" s="124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8"/>
      <c r="DN44" s="124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8"/>
      <c r="DZ44" s="124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8"/>
      <c r="EL44" s="124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290"/>
    </row>
    <row r="45" spans="1:153" x14ac:dyDescent="0.2">
      <c r="A45" s="313"/>
      <c r="B45" s="313"/>
      <c r="C45" s="313"/>
      <c r="D45" s="313"/>
      <c r="E45" s="313"/>
      <c r="F45" s="313"/>
      <c r="G45" s="314"/>
      <c r="H45" s="321" t="s">
        <v>169</v>
      </c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3"/>
      <c r="CL45" s="316" t="s">
        <v>173</v>
      </c>
      <c r="CM45" s="313"/>
      <c r="CN45" s="313"/>
      <c r="CO45" s="313"/>
      <c r="CP45" s="313"/>
      <c r="CQ45" s="313"/>
      <c r="CR45" s="313"/>
      <c r="CS45" s="314"/>
      <c r="CT45" s="319"/>
      <c r="CU45" s="313"/>
      <c r="CV45" s="313"/>
      <c r="CW45" s="313"/>
      <c r="CX45" s="313"/>
      <c r="CY45" s="313"/>
      <c r="CZ45" s="313"/>
      <c r="DA45" s="314"/>
      <c r="DB45" s="138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40"/>
      <c r="DN45" s="138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40"/>
      <c r="DZ45" s="138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40"/>
      <c r="EL45" s="138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269"/>
    </row>
    <row r="46" spans="1:153" ht="12" thickBot="1" x14ac:dyDescent="0.25">
      <c r="A46" s="194"/>
      <c r="B46" s="194"/>
      <c r="C46" s="194"/>
      <c r="D46" s="194"/>
      <c r="E46" s="194"/>
      <c r="F46" s="194"/>
      <c r="G46" s="195"/>
      <c r="H46" s="374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5"/>
      <c r="BM46" s="375"/>
      <c r="BN46" s="375"/>
      <c r="BO46" s="375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A46" s="375"/>
      <c r="CB46" s="375"/>
      <c r="CC46" s="375"/>
      <c r="CD46" s="375"/>
      <c r="CE46" s="375"/>
      <c r="CF46" s="375"/>
      <c r="CG46" s="375"/>
      <c r="CH46" s="375"/>
      <c r="CI46" s="375"/>
      <c r="CJ46" s="375"/>
      <c r="CK46" s="375"/>
      <c r="CL46" s="330"/>
      <c r="CM46" s="327"/>
      <c r="CN46" s="327"/>
      <c r="CO46" s="327"/>
      <c r="CP46" s="327"/>
      <c r="CQ46" s="327"/>
      <c r="CR46" s="327"/>
      <c r="CS46" s="328"/>
      <c r="CT46" s="326"/>
      <c r="CU46" s="327"/>
      <c r="CV46" s="327"/>
      <c r="CW46" s="327"/>
      <c r="CX46" s="327"/>
      <c r="CY46" s="327"/>
      <c r="CZ46" s="327"/>
      <c r="DA46" s="328"/>
      <c r="DB46" s="278"/>
      <c r="DC46" s="279"/>
      <c r="DD46" s="279"/>
      <c r="DE46" s="279"/>
      <c r="DF46" s="279"/>
      <c r="DG46" s="279"/>
      <c r="DH46" s="279"/>
      <c r="DI46" s="279"/>
      <c r="DJ46" s="279"/>
      <c r="DK46" s="279"/>
      <c r="DL46" s="279"/>
      <c r="DM46" s="280"/>
      <c r="DN46" s="278"/>
      <c r="DO46" s="279"/>
      <c r="DP46" s="279"/>
      <c r="DQ46" s="279"/>
      <c r="DR46" s="279"/>
      <c r="DS46" s="279"/>
      <c r="DT46" s="279"/>
      <c r="DU46" s="279"/>
      <c r="DV46" s="279"/>
      <c r="DW46" s="279"/>
      <c r="DX46" s="279"/>
      <c r="DY46" s="280"/>
      <c r="DZ46" s="278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80"/>
      <c r="EL46" s="278"/>
      <c r="EM46" s="279"/>
      <c r="EN46" s="279"/>
      <c r="EO46" s="279"/>
      <c r="EP46" s="279"/>
      <c r="EQ46" s="279"/>
      <c r="ER46" s="279"/>
      <c r="ES46" s="279"/>
      <c r="ET46" s="279"/>
      <c r="EU46" s="279"/>
      <c r="EV46" s="279"/>
      <c r="EW46" s="308"/>
    </row>
    <row r="47" spans="1:153" ht="6" customHeight="1" x14ac:dyDescent="0.2"/>
    <row r="49" spans="1:153" x14ac:dyDescent="0.2">
      <c r="AQ49" s="310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  <c r="BG49" s="310"/>
      <c r="BH49" s="310"/>
      <c r="BK49" s="310"/>
      <c r="BL49" s="310"/>
      <c r="BM49" s="310"/>
      <c r="BN49" s="310"/>
      <c r="BO49" s="310"/>
      <c r="BP49" s="310"/>
      <c r="BQ49" s="310"/>
      <c r="BR49" s="310"/>
      <c r="BS49" s="310"/>
      <c r="BT49" s="310"/>
      <c r="BU49" s="310"/>
      <c r="BV49" s="310"/>
      <c r="BY49" s="310"/>
      <c r="BZ49" s="310"/>
      <c r="CA49" s="310"/>
      <c r="CB49" s="310"/>
      <c r="CC49" s="310"/>
      <c r="CD49" s="310"/>
      <c r="CE49" s="310"/>
      <c r="CF49" s="310"/>
      <c r="CG49" s="310"/>
      <c r="CH49" s="310"/>
      <c r="CI49" s="310"/>
      <c r="CJ49" s="310"/>
      <c r="CK49" s="310"/>
      <c r="CL49" s="310"/>
      <c r="CM49" s="310"/>
      <c r="CN49" s="310"/>
      <c r="CO49" s="310"/>
      <c r="CP49" s="310"/>
      <c r="CQ49" s="310"/>
      <c r="CR49" s="310"/>
    </row>
    <row r="50" spans="1:153" s="48" customFormat="1" ht="12.75" customHeight="1" x14ac:dyDescent="0.2"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D50" s="83"/>
      <c r="AE50" s="83"/>
      <c r="AF50" s="83"/>
      <c r="AG50" s="83"/>
      <c r="AH50" s="83"/>
      <c r="AI50" s="83"/>
      <c r="AJ50" s="83"/>
      <c r="AK50" s="83"/>
      <c r="AL50" s="83"/>
      <c r="AQ50" s="49"/>
      <c r="AR50" s="49"/>
      <c r="AS50" s="49"/>
      <c r="AT50" s="49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83"/>
    </row>
    <row r="51" spans="1:153" s="51" customFormat="1" ht="12" customHeight="1" x14ac:dyDescent="0.2"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D51" s="83"/>
      <c r="AE51" s="83"/>
      <c r="AF51" s="83"/>
      <c r="AG51" s="83"/>
      <c r="AH51" s="83"/>
      <c r="AI51" s="83"/>
      <c r="AJ51" s="83"/>
      <c r="AK51" s="83"/>
      <c r="AL51" s="83"/>
      <c r="AN51" s="52"/>
      <c r="AO51" s="52"/>
      <c r="AP51" s="52"/>
      <c r="AQ51" s="113"/>
      <c r="AR51" s="113"/>
      <c r="AS51" s="113"/>
      <c r="AT51" s="49"/>
      <c r="AU51" s="113"/>
      <c r="AV51" s="113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83"/>
    </row>
    <row r="52" spans="1:153" s="48" customFormat="1" ht="12" x14ac:dyDescent="0.2"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BO52" s="49"/>
      <c r="BP52" s="49"/>
      <c r="BQ52" s="49"/>
      <c r="BR52" s="49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DQ52" s="112"/>
    </row>
    <row r="53" spans="1:153" s="51" customFormat="1" ht="12" customHeight="1" x14ac:dyDescent="0.2"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9"/>
      <c r="BP53" s="49"/>
      <c r="BQ53" s="49"/>
      <c r="BR53" s="49"/>
      <c r="BS53" s="113"/>
      <c r="BT53" s="113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83"/>
    </row>
    <row r="54" spans="1:153" s="51" customFormat="1" ht="12" customHeight="1" x14ac:dyDescent="0.2"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262" t="s">
        <v>317</v>
      </c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49"/>
      <c r="BP54" s="49"/>
      <c r="BQ54" s="49"/>
      <c r="BR54" s="49"/>
      <c r="BS54" s="113"/>
      <c r="BT54" s="113"/>
      <c r="BU54" s="306"/>
      <c r="BV54" s="306"/>
      <c r="BW54" s="306"/>
      <c r="BX54" s="306"/>
      <c r="BY54" s="306"/>
      <c r="BZ54" s="306"/>
      <c r="CA54" s="306"/>
      <c r="CB54" s="306"/>
      <c r="CC54" s="306"/>
      <c r="CD54" s="306"/>
      <c r="CE54" s="306"/>
      <c r="CF54" s="306"/>
      <c r="CG54" s="306"/>
      <c r="CH54" s="306"/>
      <c r="CI54" s="306"/>
      <c r="CJ54" s="306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262" t="s">
        <v>301</v>
      </c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83"/>
    </row>
    <row r="55" spans="1:153" s="51" customFormat="1" ht="12.75" customHeight="1" x14ac:dyDescent="0.2"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263" t="s">
        <v>318</v>
      </c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49"/>
      <c r="BP55" s="49"/>
      <c r="BQ55" s="49"/>
      <c r="BR55" s="49"/>
      <c r="BS55" s="113"/>
      <c r="BT55" s="113"/>
      <c r="BU55" s="263" t="s">
        <v>17</v>
      </c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263" t="s">
        <v>18</v>
      </c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83"/>
    </row>
    <row r="56" spans="1:153" s="51" customFormat="1" ht="12.75" customHeight="1" x14ac:dyDescent="0.2"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49"/>
      <c r="BL56" s="49"/>
      <c r="BM56" s="49"/>
      <c r="BN56" s="49"/>
      <c r="BO56" s="49"/>
      <c r="BP56" s="49"/>
      <c r="BQ56" s="49"/>
      <c r="BR56" s="49"/>
      <c r="BS56" s="113"/>
      <c r="BT56" s="11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83"/>
      <c r="CX56" s="83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3"/>
    </row>
    <row r="57" spans="1:153" s="7" customFormat="1" ht="10.5" customHeight="1" x14ac:dyDescent="0.2"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53"/>
      <c r="BL57" s="53"/>
      <c r="BM57" s="53"/>
      <c r="BN57" s="53"/>
      <c r="BO57" s="48"/>
      <c r="BP57" s="54"/>
      <c r="BQ57" s="54"/>
      <c r="BR57" s="54"/>
      <c r="BS57" s="53"/>
      <c r="BT57" s="53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0"/>
      <c r="CJ57" s="50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85"/>
      <c r="CX57" s="85"/>
      <c r="CY57" s="311"/>
      <c r="CZ57" s="311"/>
      <c r="DA57" s="311"/>
      <c r="DB57" s="311"/>
      <c r="DC57" s="311"/>
      <c r="DD57" s="311"/>
      <c r="DE57" s="311"/>
      <c r="DF57" s="311"/>
      <c r="DG57" s="311"/>
      <c r="DH57" s="311"/>
      <c r="DI57" s="311"/>
      <c r="DJ57" s="311"/>
      <c r="DK57" s="311"/>
      <c r="DL57" s="311"/>
      <c r="DM57" s="311"/>
      <c r="DN57" s="311"/>
      <c r="DO57" s="311"/>
      <c r="DP57" s="311"/>
      <c r="DQ57" s="83"/>
    </row>
    <row r="58" spans="1:153" ht="12" customHeight="1" x14ac:dyDescent="0.2">
      <c r="A58" s="112"/>
      <c r="B58" s="112"/>
      <c r="C58" s="112"/>
      <c r="D58" s="112"/>
      <c r="E58" s="112"/>
      <c r="F58" s="112"/>
      <c r="G58" s="112"/>
      <c r="H58" s="112"/>
      <c r="I58" s="116"/>
      <c r="J58" s="116"/>
      <c r="K58" s="117"/>
      <c r="L58" s="117"/>
      <c r="M58" s="117"/>
      <c r="N58" s="116"/>
      <c r="O58" s="116"/>
      <c r="P58" s="112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6"/>
      <c r="AG58" s="116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53"/>
      <c r="BL58" s="53"/>
      <c r="BM58" s="53"/>
      <c r="BN58" s="53"/>
      <c r="BO58" s="56"/>
      <c r="BP58" s="53"/>
      <c r="BQ58" s="53"/>
      <c r="BR58" s="53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  <c r="CF58" s="309"/>
      <c r="CG58" s="309"/>
      <c r="CH58" s="309"/>
      <c r="CI58" s="309"/>
      <c r="CJ58" s="309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83"/>
      <c r="CX58" s="83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3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</row>
    <row r="59" spans="1:153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234" t="s">
        <v>319</v>
      </c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  <c r="BT59" s="234"/>
      <c r="BU59" s="116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</row>
    <row r="60" spans="1:153" ht="3" customHeight="1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48" t="s">
        <v>320</v>
      </c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56"/>
      <c r="BN60" s="56"/>
      <c r="BO60" s="56"/>
      <c r="BP60" s="53"/>
      <c r="BQ60" s="53"/>
      <c r="BR60" s="53"/>
      <c r="BS60" s="54"/>
      <c r="BT60" s="53"/>
      <c r="BU60" s="53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54"/>
      <c r="CM60" s="54"/>
      <c r="CN60" s="54"/>
      <c r="CO60" s="54"/>
      <c r="CP60" s="49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</row>
    <row r="61" spans="1:153" ht="12" customHeight="1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51"/>
      <c r="AI61" s="262" t="s">
        <v>321</v>
      </c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113"/>
      <c r="BQ61" s="113"/>
      <c r="BR61" s="113"/>
      <c r="BS61" s="49"/>
      <c r="BT61" s="113"/>
      <c r="BU61" s="113"/>
      <c r="BV61" s="312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49"/>
      <c r="CM61" s="49"/>
      <c r="CN61" s="49"/>
      <c r="CO61" s="49"/>
      <c r="CP61" s="49"/>
      <c r="CQ61" s="51"/>
      <c r="CR61" s="51"/>
      <c r="CS61" s="51"/>
      <c r="CT61" s="51"/>
      <c r="CU61" s="51"/>
      <c r="CV61" s="51"/>
      <c r="CW61" s="51"/>
      <c r="CX61" s="262" t="s">
        <v>322</v>
      </c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</row>
    <row r="62" spans="1:153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51"/>
      <c r="AI62" s="263" t="s">
        <v>318</v>
      </c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113"/>
      <c r="BQ62" s="113"/>
      <c r="BR62" s="113"/>
      <c r="BS62" s="49"/>
      <c r="BT62" s="113"/>
      <c r="BU62" s="113"/>
      <c r="BV62" s="309" t="s">
        <v>17</v>
      </c>
      <c r="BW62" s="309"/>
      <c r="BX62" s="309"/>
      <c r="BY62" s="309"/>
      <c r="BZ62" s="309"/>
      <c r="CA62" s="309"/>
      <c r="CB62" s="309"/>
      <c r="CC62" s="309"/>
      <c r="CD62" s="309"/>
      <c r="CE62" s="309"/>
      <c r="CF62" s="309"/>
      <c r="CG62" s="309"/>
      <c r="CH62" s="309"/>
      <c r="CI62" s="309"/>
      <c r="CJ62" s="309"/>
      <c r="CK62" s="30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263" t="s">
        <v>18</v>
      </c>
      <c r="CY62" s="263"/>
      <c r="CZ62" s="263"/>
      <c r="DA62" s="263"/>
      <c r="DB62" s="263"/>
      <c r="DC62" s="263"/>
      <c r="DD62" s="263"/>
      <c r="DE62" s="263"/>
      <c r="DF62" s="263"/>
      <c r="DG62" s="263"/>
      <c r="DH62" s="263"/>
      <c r="DI62" s="263"/>
      <c r="DJ62" s="263"/>
      <c r="DK62" s="263"/>
      <c r="DL62" s="263"/>
      <c r="DM62" s="263"/>
      <c r="DN62" s="263"/>
      <c r="DO62" s="263"/>
      <c r="DP62" s="263"/>
      <c r="DQ62" s="263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</row>
    <row r="63" spans="1:153" s="7" customFormat="1" ht="11.25" customHeight="1" x14ac:dyDescent="0.2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</row>
    <row r="64" spans="1:153" s="7" customFormat="1" ht="4.5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</row>
    <row r="65" spans="1:153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2"/>
      <c r="AA65" s="112"/>
      <c r="AB65" s="112"/>
      <c r="AC65" s="112"/>
      <c r="AD65" s="112"/>
      <c r="AE65" s="112"/>
      <c r="AF65" s="112"/>
      <c r="AG65" s="112"/>
      <c r="AH65" s="51"/>
      <c r="AI65" s="51"/>
      <c r="AJ65" s="51"/>
      <c r="AK65" s="51"/>
      <c r="AL65" s="51"/>
      <c r="AM65" s="51"/>
      <c r="AN65" s="264" t="s">
        <v>323</v>
      </c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122"/>
      <c r="BO65" s="265" t="s">
        <v>324</v>
      </c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265"/>
      <c r="CJ65" s="265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</row>
    <row r="66" spans="1:153" s="7" customFormat="1" ht="10.5" customHeight="1" x14ac:dyDescent="0.1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AN66" s="266" t="s">
        <v>325</v>
      </c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66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49"/>
      <c r="CC66" s="49"/>
      <c r="CD66" s="49"/>
      <c r="CE66" s="49"/>
      <c r="CF66" s="49"/>
      <c r="CG66" s="49"/>
      <c r="CH66" s="49"/>
      <c r="CI66" s="49"/>
      <c r="CJ66" s="49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</row>
    <row r="67" spans="1:153" ht="5.25" customHeight="1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246"/>
      <c r="AO67" s="246"/>
      <c r="AP67" s="267"/>
      <c r="AQ67" s="267"/>
      <c r="AR67" s="267"/>
      <c r="AS67" s="234"/>
      <c r="AT67" s="234"/>
      <c r="AU67" s="112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46"/>
      <c r="BL67" s="246"/>
      <c r="BM67" s="246"/>
      <c r="BN67" s="268"/>
      <c r="BO67" s="268"/>
      <c r="BP67" s="268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7"/>
      <c r="DM67" s="7"/>
      <c r="DN67" s="7"/>
      <c r="DO67" s="7"/>
      <c r="DP67" s="7"/>
      <c r="DQ67" s="7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</row>
    <row r="68" spans="1:153" x14ac:dyDescent="0.2">
      <c r="A68" s="116"/>
      <c r="B68" s="116"/>
      <c r="C68" s="117"/>
      <c r="D68" s="117"/>
      <c r="E68" s="117"/>
      <c r="F68" s="116"/>
      <c r="G68" s="116"/>
      <c r="H68" s="112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6"/>
      <c r="Y68" s="116"/>
      <c r="Z68" s="116"/>
      <c r="AA68" s="117"/>
      <c r="AB68" s="117"/>
      <c r="AC68" s="117"/>
      <c r="AD68" s="116"/>
      <c r="AE68" s="116"/>
      <c r="AF68" s="116"/>
      <c r="AG68" s="112"/>
      <c r="AH68" s="112"/>
      <c r="AI68" s="112" t="s">
        <v>19</v>
      </c>
      <c r="AJ68" s="267" t="s">
        <v>195</v>
      </c>
      <c r="AK68" s="267"/>
      <c r="AL68" s="267"/>
      <c r="AM68" s="234" t="s">
        <v>19</v>
      </c>
      <c r="AN68" s="234"/>
      <c r="AO68" s="112"/>
      <c r="AP68" s="267" t="s">
        <v>328</v>
      </c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46">
        <v>20</v>
      </c>
      <c r="BF68" s="246"/>
      <c r="BG68" s="246"/>
      <c r="BH68" s="268" t="s">
        <v>272</v>
      </c>
      <c r="BI68" s="268"/>
      <c r="BJ68" s="268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</row>
    <row r="69" spans="1:153" ht="3.75" customHeight="1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7"/>
      <c r="DM69" s="7"/>
      <c r="DN69" s="7"/>
      <c r="DO69" s="7"/>
      <c r="DP69" s="7"/>
      <c r="DQ69" s="7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</row>
    <row r="70" spans="1:153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</row>
    <row r="71" spans="1:153" s="6" customFormat="1" ht="13.5" customHeight="1" x14ac:dyDescent="0.2">
      <c r="A71" s="12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</row>
    <row r="72" spans="1:153" s="6" customFormat="1" ht="52.5" customHeight="1" x14ac:dyDescent="0.2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</row>
    <row r="73" spans="1:153" s="6" customFormat="1" ht="43.5" customHeight="1" x14ac:dyDescent="0.2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</row>
    <row r="74" spans="1:153" s="6" customFormat="1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</row>
    <row r="75" spans="1:153" s="6" customFormat="1" ht="12.75" customHeight="1" x14ac:dyDescent="0.2">
      <c r="A75" s="12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</row>
    <row r="76" spans="1:153" s="6" customFormat="1" ht="12.75" customHeight="1" x14ac:dyDescent="0.2">
      <c r="A76" s="12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</row>
    <row r="77" spans="1:153" s="6" customFormat="1" ht="12.75" customHeight="1" x14ac:dyDescent="0.2">
      <c r="A77" s="12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</row>
    <row r="78" spans="1:153" s="6" customFormat="1" ht="22.5" customHeight="1" x14ac:dyDescent="0.2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</row>
    <row r="79" spans="1:153" ht="3" customHeight="1" x14ac:dyDescent="0.2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</row>
    <row r="80" spans="1:153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</row>
  </sheetData>
  <mergeCells count="304">
    <mergeCell ref="DN33:DY33"/>
    <mergeCell ref="DZ33:EK33"/>
    <mergeCell ref="EL33:EW33"/>
    <mergeCell ref="A34:G34"/>
    <mergeCell ref="DN35:DY35"/>
    <mergeCell ref="DZ35:EK35"/>
    <mergeCell ref="A28:G30"/>
    <mergeCell ref="A26:G26"/>
    <mergeCell ref="CL26:CS26"/>
    <mergeCell ref="CT26:DA26"/>
    <mergeCell ref="DB31:DM31"/>
    <mergeCell ref="DT29:DV29"/>
    <mergeCell ref="DZ29:EE29"/>
    <mergeCell ref="DZ31:EK31"/>
    <mergeCell ref="H32:CK32"/>
    <mergeCell ref="H28:CK30"/>
    <mergeCell ref="CT32:DA32"/>
    <mergeCell ref="DB34:DM34"/>
    <mergeCell ref="DN34:DY34"/>
    <mergeCell ref="DZ34:EK34"/>
    <mergeCell ref="A31:G31"/>
    <mergeCell ref="H31:CK31"/>
    <mergeCell ref="DN26:DY26"/>
    <mergeCell ref="DZ26:EK26"/>
    <mergeCell ref="H26:CK26"/>
    <mergeCell ref="A25:G25"/>
    <mergeCell ref="H25:CK25"/>
    <mergeCell ref="CL25:CS25"/>
    <mergeCell ref="CT25:DA25"/>
    <mergeCell ref="DB26:DM26"/>
    <mergeCell ref="EL37:EW37"/>
    <mergeCell ref="DB37:DM37"/>
    <mergeCell ref="DN37:DY37"/>
    <mergeCell ref="DZ37:EK37"/>
    <mergeCell ref="EL31:EW31"/>
    <mergeCell ref="CL31:CS31"/>
    <mergeCell ref="CT31:DA31"/>
    <mergeCell ref="DN31:DY31"/>
    <mergeCell ref="A32:G32"/>
    <mergeCell ref="CL32:CS32"/>
    <mergeCell ref="DN32:DY32"/>
    <mergeCell ref="DZ32:EK32"/>
    <mergeCell ref="DB32:DM32"/>
    <mergeCell ref="A33:G33"/>
    <mergeCell ref="H33:CK33"/>
    <mergeCell ref="CL33:CS33"/>
    <mergeCell ref="CT33:DA33"/>
    <mergeCell ref="DB33:DM33"/>
    <mergeCell ref="CL15:CS15"/>
    <mergeCell ref="A11:G11"/>
    <mergeCell ref="H11:CK11"/>
    <mergeCell ref="CL11:CS11"/>
    <mergeCell ref="CT11:DA11"/>
    <mergeCell ref="DB23:DM23"/>
    <mergeCell ref="DN23:DY23"/>
    <mergeCell ref="DZ23:EK23"/>
    <mergeCell ref="EL23:EW23"/>
    <mergeCell ref="DB11:DM11"/>
    <mergeCell ref="DN11:DY11"/>
    <mergeCell ref="DZ11:EK11"/>
    <mergeCell ref="EL11:EW11"/>
    <mergeCell ref="A18:G18"/>
    <mergeCell ref="A14:G15"/>
    <mergeCell ref="A13:G13"/>
    <mergeCell ref="CT13:DA13"/>
    <mergeCell ref="DB19:DM19"/>
    <mergeCell ref="DN19:DY19"/>
    <mergeCell ref="DZ19:EK19"/>
    <mergeCell ref="EL19:EW19"/>
    <mergeCell ref="A19:G19"/>
    <mergeCell ref="H19:CK19"/>
    <mergeCell ref="CL19:CS19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DN13:DY13"/>
    <mergeCell ref="DZ13:EK13"/>
    <mergeCell ref="H13:CK13"/>
    <mergeCell ref="CL13:CS13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A20:G20"/>
    <mergeCell ref="H20:CK20"/>
    <mergeCell ref="CL20:CS20"/>
    <mergeCell ref="CT20:DA20"/>
    <mergeCell ref="DZ10:EK10"/>
    <mergeCell ref="H10:CK10"/>
    <mergeCell ref="CL10:CS10"/>
    <mergeCell ref="CT10:DA10"/>
    <mergeCell ref="EL13:EW13"/>
    <mergeCell ref="DB18:DM18"/>
    <mergeCell ref="DN18:DY18"/>
    <mergeCell ref="DZ18:EK18"/>
    <mergeCell ref="EL18:EW18"/>
    <mergeCell ref="DZ12:EK12"/>
    <mergeCell ref="EL12:EW12"/>
    <mergeCell ref="H18:CK18"/>
    <mergeCell ref="CL18:CS18"/>
    <mergeCell ref="CT18:DA18"/>
    <mergeCell ref="J15:CK15"/>
    <mergeCell ref="DB15:DM15"/>
    <mergeCell ref="DN15:DY15"/>
    <mergeCell ref="DZ15:EK15"/>
    <mergeCell ref="CT15:DA15"/>
    <mergeCell ref="DB13:DM13"/>
    <mergeCell ref="CT28:DA30"/>
    <mergeCell ref="DB28:EW28"/>
    <mergeCell ref="CL22:CS22"/>
    <mergeCell ref="CT22:DA22"/>
    <mergeCell ref="DB22:DM22"/>
    <mergeCell ref="DN22:DY22"/>
    <mergeCell ref="DZ22:EK22"/>
    <mergeCell ref="EL22:EW22"/>
    <mergeCell ref="CT19:DA19"/>
    <mergeCell ref="DB20:DM20"/>
    <mergeCell ref="DN20:DY20"/>
    <mergeCell ref="DZ20:EK20"/>
    <mergeCell ref="EL20:EW20"/>
    <mergeCell ref="EL26:EW26"/>
    <mergeCell ref="DB24:DM24"/>
    <mergeCell ref="DZ24:EK24"/>
    <mergeCell ref="DZ25:EK25"/>
    <mergeCell ref="EL25:EW25"/>
    <mergeCell ref="DB21:DM21"/>
    <mergeCell ref="DN21:DY21"/>
    <mergeCell ref="DZ21:EK21"/>
    <mergeCell ref="EL21:EW21"/>
    <mergeCell ref="A21:G21"/>
    <mergeCell ref="H21:CK21"/>
    <mergeCell ref="CL21:CS21"/>
    <mergeCell ref="CT21:DA21"/>
    <mergeCell ref="CT24:DA24"/>
    <mergeCell ref="EL24:EW24"/>
    <mergeCell ref="DN24:DY24"/>
    <mergeCell ref="A23:G23"/>
    <mergeCell ref="H23:CK23"/>
    <mergeCell ref="CL23:CS23"/>
    <mergeCell ref="CT23:DA23"/>
    <mergeCell ref="A22:G22"/>
    <mergeCell ref="H22:CK22"/>
    <mergeCell ref="A24:G24"/>
    <mergeCell ref="A37:G37"/>
    <mergeCell ref="DB38:DM38"/>
    <mergeCell ref="DN38:DY38"/>
    <mergeCell ref="DZ38:EK38"/>
    <mergeCell ref="EL38:EW38"/>
    <mergeCell ref="DZ39:EK39"/>
    <mergeCell ref="EL39:EW39"/>
    <mergeCell ref="EL35:EW35"/>
    <mergeCell ref="A35:G35"/>
    <mergeCell ref="H35:CK35"/>
    <mergeCell ref="CL35:CS35"/>
    <mergeCell ref="CT35:DA35"/>
    <mergeCell ref="DZ36:EK36"/>
    <mergeCell ref="DB39:DM39"/>
    <mergeCell ref="DN39:DY39"/>
    <mergeCell ref="A39:G39"/>
    <mergeCell ref="CY57:DP57"/>
    <mergeCell ref="BS58:CJ58"/>
    <mergeCell ref="AH59:BT59"/>
    <mergeCell ref="AI61:BO61"/>
    <mergeCell ref="BV61:CK61"/>
    <mergeCell ref="A40:G43"/>
    <mergeCell ref="CL40:CS43"/>
    <mergeCell ref="CT40:DA43"/>
    <mergeCell ref="H40:CK40"/>
    <mergeCell ref="DB41:DM41"/>
    <mergeCell ref="DN42:DY42"/>
    <mergeCell ref="CT44:DA44"/>
    <mergeCell ref="DB45:DM46"/>
    <mergeCell ref="CT45:DA46"/>
    <mergeCell ref="DB44:DM44"/>
    <mergeCell ref="DN41:DY41"/>
    <mergeCell ref="A45:G46"/>
    <mergeCell ref="H45:CK45"/>
    <mergeCell ref="CL45:CS46"/>
    <mergeCell ref="H43:CK43"/>
    <mergeCell ref="H46:CK46"/>
    <mergeCell ref="AJ68:AL68"/>
    <mergeCell ref="AM68:AN68"/>
    <mergeCell ref="AP68:BD68"/>
    <mergeCell ref="BE68:BG68"/>
    <mergeCell ref="BH68:BJ68"/>
    <mergeCell ref="AI62:BO62"/>
    <mergeCell ref="BV62:CK62"/>
    <mergeCell ref="AQ49:BH49"/>
    <mergeCell ref="BK49:BV49"/>
    <mergeCell ref="BY49:CR49"/>
    <mergeCell ref="BU56:CJ56"/>
    <mergeCell ref="DH29:DJ29"/>
    <mergeCell ref="DK29:DM29"/>
    <mergeCell ref="EF29:EH29"/>
    <mergeCell ref="AH54:BN54"/>
    <mergeCell ref="BU54:CJ54"/>
    <mergeCell ref="A44:G44"/>
    <mergeCell ref="H44:CK44"/>
    <mergeCell ref="CL44:CS44"/>
    <mergeCell ref="EL44:EW44"/>
    <mergeCell ref="EL45:EW46"/>
    <mergeCell ref="DZ45:EK46"/>
    <mergeCell ref="DZ44:EK44"/>
    <mergeCell ref="H39:CK39"/>
    <mergeCell ref="CL39:CS39"/>
    <mergeCell ref="CT39:DA39"/>
    <mergeCell ref="EL36:EW36"/>
    <mergeCell ref="A36:G36"/>
    <mergeCell ref="H36:CK36"/>
    <mergeCell ref="CL36:CS36"/>
    <mergeCell ref="CT36:DA36"/>
    <mergeCell ref="A38:G38"/>
    <mergeCell ref="H38:CK38"/>
    <mergeCell ref="CL38:CS38"/>
    <mergeCell ref="CT38:DA38"/>
    <mergeCell ref="H34:CK34"/>
    <mergeCell ref="CL34:CS34"/>
    <mergeCell ref="CT34:DA34"/>
    <mergeCell ref="DL1:EW1"/>
    <mergeCell ref="J9:CK9"/>
    <mergeCell ref="J14:CK14"/>
    <mergeCell ref="EL15:EW15"/>
    <mergeCell ref="DN29:DS29"/>
    <mergeCell ref="DB25:DM25"/>
    <mergeCell ref="DN25:DY25"/>
    <mergeCell ref="H24:CK24"/>
    <mergeCell ref="J16:CK16"/>
    <mergeCell ref="J17:CK17"/>
    <mergeCell ref="CL28:CS30"/>
    <mergeCell ref="CL24:CS24"/>
    <mergeCell ref="EL29:EW30"/>
    <mergeCell ref="DZ30:EK30"/>
    <mergeCell ref="EL34:EW34"/>
    <mergeCell ref="EL32:EW32"/>
    <mergeCell ref="EI29:EK29"/>
    <mergeCell ref="DB30:DM30"/>
    <mergeCell ref="DN30:DY30"/>
    <mergeCell ref="DW29:DY29"/>
    <mergeCell ref="DB29:DG29"/>
    <mergeCell ref="EL40:EW43"/>
    <mergeCell ref="DZ43:EK43"/>
    <mergeCell ref="DN45:DY46"/>
    <mergeCell ref="DN44:DY44"/>
    <mergeCell ref="H41:CK41"/>
    <mergeCell ref="H42:CK42"/>
    <mergeCell ref="DB35:DM35"/>
    <mergeCell ref="CW54:DP54"/>
    <mergeCell ref="AH55:BN55"/>
    <mergeCell ref="BU55:CJ55"/>
    <mergeCell ref="CW55:DP55"/>
    <mergeCell ref="DB36:DM36"/>
    <mergeCell ref="DN36:DY36"/>
    <mergeCell ref="H37:CK37"/>
    <mergeCell ref="CL37:CS37"/>
    <mergeCell ref="CT37:DA37"/>
    <mergeCell ref="CX61:DQ61"/>
    <mergeCell ref="CX62:DQ62"/>
    <mergeCell ref="AN65:BM65"/>
    <mergeCell ref="BO65:CJ65"/>
    <mergeCell ref="AN66:BE66"/>
    <mergeCell ref="AN67:AO67"/>
    <mergeCell ref="AP67:AR67"/>
    <mergeCell ref="AS67:AT67"/>
    <mergeCell ref="AV67:BJ67"/>
    <mergeCell ref="BK67:BM67"/>
    <mergeCell ref="BN67:BP67"/>
  </mergeCells>
  <phoneticPr fontId="12" type="noConversion"/>
  <pageMargins left="0.39370078740157483" right="0" top="0.39370078740157483" bottom="0.39370078740157483" header="0.39370078740157483" footer="0.39370078740157483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7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lastPrinted>2024-01-05T13:26:18Z</cp:lastPrinted>
  <dcterms:created xsi:type="dcterms:W3CDTF">2011-01-11T10:25:48Z</dcterms:created>
  <dcterms:modified xsi:type="dcterms:W3CDTF">2024-07-17T09:07:48Z</dcterms:modified>
</cp:coreProperties>
</file>